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9720" windowHeight="6750"/>
  </bookViews>
  <sheets>
    <sheet name="Debt Service" sheetId="7" r:id="rId1"/>
  </sheets>
  <definedNames>
    <definedName name="_xlnm.Print_Area" localSheetId="0">'Debt Service'!$B$1:$G$153</definedName>
    <definedName name="_xlnm.Print_Titles" localSheetId="0">'Debt Service'!$1:$7</definedName>
  </definedNames>
  <calcPr calcId="145621"/>
</workbook>
</file>

<file path=xl/calcChain.xml><?xml version="1.0" encoding="utf-8"?>
<calcChain xmlns="http://schemas.openxmlformats.org/spreadsheetml/2006/main">
  <c r="E95" i="7" l="1"/>
  <c r="E83" i="7"/>
  <c r="E153" i="7" s="1"/>
  <c r="D83" i="7"/>
  <c r="D153" i="7" s="1"/>
  <c r="F25" i="7"/>
  <c r="F153" i="7" l="1"/>
</calcChain>
</file>

<file path=xl/sharedStrings.xml><?xml version="1.0" encoding="utf-8"?>
<sst xmlns="http://schemas.openxmlformats.org/spreadsheetml/2006/main" count="191" uniqueCount="54">
  <si>
    <t xml:space="preserve">      DESCRIPTION</t>
  </si>
  <si>
    <t>PRINCIPAL</t>
  </si>
  <si>
    <t>INTEREST</t>
  </si>
  <si>
    <t xml:space="preserve"> </t>
  </si>
  <si>
    <t>U.S. BANK TRUST</t>
  </si>
  <si>
    <t>C.O.s Series 2003</t>
  </si>
  <si>
    <t>G.O. Bonds Refunding 2003A</t>
  </si>
  <si>
    <t>G.O. Bonds Series 2004</t>
  </si>
  <si>
    <t>C.O.s Series 2004</t>
  </si>
  <si>
    <t>G.O. Refunding Bonds Series 2005</t>
  </si>
  <si>
    <t>G.O. Pension Bonds Series 2005A</t>
  </si>
  <si>
    <t>G.O. Bonds 2005</t>
  </si>
  <si>
    <t>C.O.s Series 2005</t>
  </si>
  <si>
    <t>G.O. Bonds 2006</t>
  </si>
  <si>
    <t>Equip. Acq. C.O.s 2005</t>
  </si>
  <si>
    <t>G.O. Bonds 2007</t>
  </si>
  <si>
    <t>G.O. Rfdg. Bonds 2007A</t>
  </si>
  <si>
    <t>C.O.s Series 2007</t>
  </si>
  <si>
    <t>G.O. Rfdg. Bonds 2008</t>
  </si>
  <si>
    <t>C.O.s Series 2008A</t>
  </si>
  <si>
    <t>Equip. Acq. C.O.s 2008</t>
  </si>
  <si>
    <t>TOTAL</t>
  </si>
  <si>
    <t>Water &amp; Sewer Ref &amp; Imp, Ser. 2003</t>
  </si>
  <si>
    <t>Water &amp; Sewer Ref &amp; Imp, Ser. 2003A</t>
  </si>
  <si>
    <t>Water &amp; Sewer Ref &amp; Imp, Ser. 2005</t>
  </si>
  <si>
    <t>Water &amp; Sewer Ref &amp; Imp, Ser. 2006</t>
  </si>
  <si>
    <t>Water &amp; Sewer Ref &amp; Imp, Ser. 2007</t>
  </si>
  <si>
    <t>Water &amp; Sewer Ref &amp; Imp, Ser. 2008</t>
  </si>
  <si>
    <t>Water &amp; Sewer Ref &amp; Imp, Ser. 2009A</t>
  </si>
  <si>
    <t>Water &amp; Sewer Ref &amp; Imp, Ser. 2009C</t>
  </si>
  <si>
    <t>Con.Center Rev. Bonds 2009</t>
  </si>
  <si>
    <t>Equip. Acq. C.O.s 2010</t>
  </si>
  <si>
    <t>C.O.s Series 2010</t>
  </si>
  <si>
    <t>Water &amp; Sewer Ref &amp; Imp, Ser. 2010</t>
  </si>
  <si>
    <t>G.O. Rfdg. Bonds 2010A</t>
  </si>
  <si>
    <t>WELLS FARGO</t>
  </si>
  <si>
    <t>G.O. Refunding 2010C</t>
  </si>
  <si>
    <t>G.O. Taxable 2010</t>
  </si>
  <si>
    <t>G.O. Bonds BAB 2010B</t>
  </si>
  <si>
    <t>Water &amp; Sewer Ref &amp; Imp, Ser. 2011</t>
  </si>
  <si>
    <t xml:space="preserve">C.O. </t>
  </si>
  <si>
    <t>G.O. Refunding 2012</t>
  </si>
  <si>
    <t>Water &amp; Sewer Ref &amp; Imp. Ser. 2009B</t>
  </si>
  <si>
    <t>Water &amp; Sewer Ref &amp; Imp, Ser. 2012A</t>
  </si>
  <si>
    <t>Water &amp; Sewer Ref &amp; Imp, Ser. 2012B</t>
  </si>
  <si>
    <t>C.O. Series 2012</t>
  </si>
  <si>
    <t>DATE</t>
  </si>
  <si>
    <t>REGISTRAR</t>
  </si>
  <si>
    <t>G.O. Pension Bonds Series 2005B</t>
  </si>
  <si>
    <t xml:space="preserve">DEBT SERVICE PAYMENTS </t>
  </si>
  <si>
    <t>for Fiscal Year 2012-13</t>
  </si>
  <si>
    <t>PAYMENT</t>
  </si>
  <si>
    <t>PAYING AGENT/</t>
  </si>
  <si>
    <t xml:space="preserve">Note:These payments are made through wire transfer, and therefore not included in the check register.  More information regarding the City’s debt can be found in the budget information contained in this website.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</si>
</sst>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_);\(&quot;$&quot;#,##0.00\)"/>
    <numFmt numFmtId="164" formatCode="dd\-mmm\-yy"/>
  </numFmts>
  <fonts count="14">
    <font>
      <sz val="10"/>
      <name val="Arial"/>
    </font>
    <font>
      <sz val="10"/>
      <color indexed="8"/>
      <name val="Arial"/>
      <family val="2"/>
    </font>
    <font>
      <sz val="10"/>
      <name val="Arial"/>
      <family val="2"/>
    </font>
    <font>
      <b/>
      <sz val="10"/>
      <name val="Arial"/>
      <family val="2"/>
    </font>
    <font>
      <b/>
      <sz val="18"/>
      <color indexed="8"/>
      <name val="TimesNewRomanPS"/>
    </font>
    <font>
      <b/>
      <sz val="14"/>
      <color indexed="8"/>
      <name val="TimesNewRomanPS"/>
    </font>
    <font>
      <sz val="14"/>
      <color indexed="8"/>
      <name val="TimesNewRomanPS"/>
    </font>
    <font>
      <sz val="14"/>
      <color indexed="8"/>
      <name val="Times New Roman"/>
      <family val="1"/>
    </font>
    <font>
      <sz val="10"/>
      <name val="Times New Roman"/>
      <family val="1"/>
    </font>
    <font>
      <b/>
      <sz val="14"/>
      <color indexed="8"/>
      <name val="Times New Roman"/>
      <family val="1"/>
    </font>
    <font>
      <sz val="14"/>
      <name val="Times New Roman"/>
      <family val="1"/>
    </font>
    <font>
      <sz val="12"/>
      <name val="Arial"/>
      <family val="2"/>
    </font>
    <font>
      <b/>
      <sz val="20"/>
      <color indexed="8"/>
      <name val="TimesNewRomanPS"/>
    </font>
    <font>
      <b/>
      <sz val="16"/>
      <color indexed="8"/>
      <name val="TimesNewRomanPS"/>
    </font>
  </fonts>
  <fills count="4">
    <fill>
      <patternFill patternType="none"/>
    </fill>
    <fill>
      <patternFill patternType="gray125"/>
    </fill>
    <fill>
      <patternFill patternType="solid">
        <fgColor theme="0"/>
        <bgColor indexed="64"/>
      </patternFill>
    </fill>
    <fill>
      <patternFill patternType="gray125">
        <bgColor theme="0"/>
      </patternFill>
    </fill>
  </fills>
  <borders count="3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64"/>
      </right>
      <top/>
      <bottom style="thin">
        <color indexed="8"/>
      </bottom>
      <diagonal/>
    </border>
    <border>
      <left style="thin">
        <color indexed="8"/>
      </left>
      <right/>
      <top/>
      <bottom/>
      <diagonal/>
    </border>
    <border>
      <left/>
      <right/>
      <top/>
      <bottom style="thin">
        <color indexed="64"/>
      </bottom>
      <diagonal/>
    </border>
    <border>
      <left style="thin">
        <color indexed="8"/>
      </left>
      <right/>
      <top/>
      <bottom style="thin">
        <color indexed="8"/>
      </bottom>
      <diagonal/>
    </border>
    <border>
      <left style="thin">
        <color indexed="64"/>
      </left>
      <right/>
      <top style="thin">
        <color indexed="64"/>
      </top>
      <bottom/>
      <diagonal/>
    </border>
    <border>
      <left style="thin">
        <color indexed="8"/>
      </left>
      <right/>
      <top/>
      <bottom style="thin">
        <color indexed="64"/>
      </bottom>
      <diagonal/>
    </border>
    <border>
      <left style="thin">
        <color indexed="8"/>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8"/>
      </right>
      <top/>
      <bottom/>
      <diagonal/>
    </border>
    <border>
      <left style="thin">
        <color indexed="64"/>
      </left>
      <right/>
      <top style="thin">
        <color indexed="8"/>
      </top>
      <bottom/>
      <diagonal/>
    </border>
    <border>
      <left style="thin">
        <color indexed="8"/>
      </left>
      <right style="thin">
        <color indexed="8"/>
      </right>
      <top/>
      <bottom/>
      <diagonal/>
    </border>
    <border>
      <left/>
      <right/>
      <top style="thin">
        <color indexed="64"/>
      </top>
      <bottom/>
      <diagonal/>
    </border>
    <border>
      <left style="thin">
        <color indexed="8"/>
      </left>
      <right style="thin">
        <color indexed="64"/>
      </right>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64"/>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64"/>
      </bottom>
      <diagonal/>
    </border>
  </borders>
  <cellStyleXfs count="2">
    <xf numFmtId="0" fontId="0" fillId="0" borderId="0"/>
    <xf numFmtId="0" fontId="2" fillId="0" borderId="0"/>
  </cellStyleXfs>
  <cellXfs count="97">
    <xf numFmtId="0" fontId="0" fillId="0" borderId="0" xfId="0"/>
    <xf numFmtId="7" fontId="6" fillId="2" borderId="4" xfId="0" applyNumberFormat="1" applyFont="1" applyFill="1" applyBorder="1"/>
    <xf numFmtId="7" fontId="6" fillId="2" borderId="5" xfId="0" applyNumberFormat="1" applyFont="1" applyFill="1" applyBorder="1"/>
    <xf numFmtId="7" fontId="6" fillId="2" borderId="7" xfId="0" applyNumberFormat="1" applyFont="1" applyFill="1" applyBorder="1"/>
    <xf numFmtId="0" fontId="0" fillId="2" borderId="2" xfId="0" applyNumberFormat="1" applyFill="1" applyBorder="1"/>
    <xf numFmtId="0" fontId="0" fillId="2" borderId="8" xfId="0" applyNumberFormat="1" applyFill="1" applyBorder="1"/>
    <xf numFmtId="7" fontId="6" fillId="2" borderId="9" xfId="0" applyNumberFormat="1" applyFont="1" applyFill="1" applyBorder="1"/>
    <xf numFmtId="7" fontId="6" fillId="2" borderId="10" xfId="0" applyNumberFormat="1" applyFont="1" applyFill="1" applyBorder="1"/>
    <xf numFmtId="7" fontId="6" fillId="2" borderId="11" xfId="0" applyNumberFormat="1" applyFont="1" applyFill="1" applyBorder="1"/>
    <xf numFmtId="7" fontId="6" fillId="2" borderId="13" xfId="0" applyNumberFormat="1" applyFont="1" applyFill="1" applyBorder="1"/>
    <xf numFmtId="7" fontId="6" fillId="2" borderId="2" xfId="0" applyNumberFormat="1" applyFont="1" applyFill="1" applyBorder="1"/>
    <xf numFmtId="7" fontId="6" fillId="2" borderId="3" xfId="0" applyNumberFormat="1" applyFont="1" applyFill="1" applyBorder="1"/>
    <xf numFmtId="7" fontId="6" fillId="2" borderId="1" xfId="0" applyNumberFormat="1" applyFont="1" applyFill="1" applyBorder="1"/>
    <xf numFmtId="0" fontId="2" fillId="2" borderId="0" xfId="0" applyFont="1" applyFill="1"/>
    <xf numFmtId="0" fontId="2" fillId="2" borderId="0" xfId="0" applyNumberFormat="1" applyFont="1" applyFill="1"/>
    <xf numFmtId="0" fontId="2" fillId="2" borderId="2" xfId="0" applyNumberFormat="1" applyFont="1" applyFill="1" applyBorder="1"/>
    <xf numFmtId="0" fontId="2" fillId="2" borderId="0" xfId="0" applyNumberFormat="1" applyFont="1" applyFill="1" applyBorder="1"/>
    <xf numFmtId="0" fontId="0" fillId="2" borderId="0" xfId="0" applyFill="1"/>
    <xf numFmtId="0" fontId="6" fillId="2" borderId="0" xfId="0" applyNumberFormat="1" applyFont="1" applyFill="1" applyBorder="1"/>
    <xf numFmtId="0" fontId="5" fillId="3" borderId="5" xfId="0" applyNumberFormat="1" applyFont="1" applyFill="1" applyBorder="1"/>
    <xf numFmtId="0" fontId="5" fillId="3" borderId="19" xfId="0" applyNumberFormat="1" applyFont="1" applyFill="1" applyBorder="1"/>
    <xf numFmtId="0" fontId="5" fillId="3" borderId="4" xfId="0" applyNumberFormat="1" applyFont="1" applyFill="1" applyBorder="1" applyAlignment="1">
      <alignment horizontal="center"/>
    </xf>
    <xf numFmtId="0" fontId="5" fillId="3" borderId="7" xfId="0" applyNumberFormat="1" applyFont="1" applyFill="1" applyBorder="1" applyAlignment="1">
      <alignment horizontal="center"/>
    </xf>
    <xf numFmtId="7" fontId="6" fillId="2" borderId="14" xfId="0" applyNumberFormat="1" applyFont="1" applyFill="1" applyBorder="1"/>
    <xf numFmtId="7" fontId="6" fillId="2" borderId="0" xfId="0" applyNumberFormat="1" applyFont="1" applyFill="1" applyBorder="1"/>
    <xf numFmtId="0" fontId="6" fillId="2" borderId="15" xfId="0" applyNumberFormat="1" applyFont="1" applyFill="1" applyBorder="1"/>
    <xf numFmtId="7" fontId="6" fillId="2" borderId="16" xfId="0" applyNumberFormat="1" applyFont="1" applyFill="1" applyBorder="1"/>
    <xf numFmtId="7" fontId="6" fillId="2" borderId="22" xfId="0" applyNumberFormat="1" applyFont="1" applyFill="1" applyBorder="1"/>
    <xf numFmtId="0" fontId="6" fillId="2" borderId="3" xfId="0" applyNumberFormat="1" applyFont="1" applyFill="1" applyBorder="1"/>
    <xf numFmtId="0" fontId="7" fillId="2" borderId="3" xfId="0" applyNumberFormat="1" applyFont="1" applyFill="1" applyBorder="1" applyAlignment="1">
      <alignment horizontal="center"/>
    </xf>
    <xf numFmtId="7" fontId="6" fillId="2" borderId="23" xfId="0" applyNumberFormat="1" applyFont="1" applyFill="1" applyBorder="1"/>
    <xf numFmtId="0" fontId="5" fillId="3" borderId="13" xfId="0" applyNumberFormat="1" applyFont="1" applyFill="1" applyBorder="1" applyAlignment="1">
      <alignment horizontal="center"/>
    </xf>
    <xf numFmtId="7" fontId="6" fillId="2" borderId="24" xfId="0" applyNumberFormat="1" applyFont="1" applyFill="1" applyBorder="1"/>
    <xf numFmtId="0" fontId="5" fillId="3" borderId="27" xfId="0" applyNumberFormat="1" applyFont="1" applyFill="1" applyBorder="1" applyAlignment="1">
      <alignment horizontal="center"/>
    </xf>
    <xf numFmtId="0" fontId="6" fillId="2" borderId="11" xfId="0" applyNumberFormat="1" applyFont="1" applyFill="1" applyBorder="1"/>
    <xf numFmtId="0" fontId="6" fillId="2" borderId="12" xfId="0" applyNumberFormat="1" applyFont="1" applyFill="1" applyBorder="1"/>
    <xf numFmtId="0" fontId="6" fillId="2" borderId="25" xfId="0" applyNumberFormat="1" applyFont="1" applyFill="1" applyBorder="1"/>
    <xf numFmtId="0" fontId="6" fillId="2" borderId="8" xfId="0" applyNumberFormat="1" applyFont="1" applyFill="1" applyBorder="1"/>
    <xf numFmtId="0" fontId="6" fillId="2" borderId="1" xfId="0" applyNumberFormat="1" applyFont="1" applyFill="1" applyBorder="1"/>
    <xf numFmtId="0" fontId="5" fillId="3" borderId="21" xfId="0" applyNumberFormat="1" applyFont="1" applyFill="1" applyBorder="1" applyAlignment="1">
      <alignment horizontal="center"/>
    </xf>
    <xf numFmtId="0" fontId="6" fillId="2" borderId="26" xfId="0" applyNumberFormat="1" applyFont="1" applyFill="1" applyBorder="1"/>
    <xf numFmtId="0" fontId="6" fillId="2" borderId="22" xfId="0" applyNumberFormat="1" applyFont="1" applyFill="1" applyBorder="1" applyAlignment="1">
      <alignment horizontal="center"/>
    </xf>
    <xf numFmtId="0" fontId="6" fillId="2" borderId="1" xfId="0" applyNumberFormat="1" applyFont="1" applyFill="1" applyBorder="1" applyAlignment="1">
      <alignment horizontal="center"/>
    </xf>
    <xf numFmtId="164" fontId="6" fillId="2" borderId="20" xfId="0" applyNumberFormat="1" applyFont="1" applyFill="1" applyBorder="1" applyAlignment="1">
      <alignment horizontal="center"/>
    </xf>
    <xf numFmtId="164" fontId="6" fillId="2" borderId="28" xfId="0" applyNumberFormat="1" applyFont="1" applyFill="1" applyBorder="1" applyAlignment="1">
      <alignment horizontal="center"/>
    </xf>
    <xf numFmtId="0" fontId="6" fillId="2" borderId="29" xfId="0" applyNumberFormat="1" applyFont="1" applyFill="1" applyBorder="1" applyAlignment="1">
      <alignment horizontal="center"/>
    </xf>
    <xf numFmtId="0" fontId="7" fillId="2" borderId="2" xfId="0" applyNumberFormat="1" applyFont="1" applyFill="1" applyBorder="1" applyAlignment="1">
      <alignment horizontal="center"/>
    </xf>
    <xf numFmtId="0" fontId="10" fillId="2" borderId="2" xfId="0" applyNumberFormat="1" applyFont="1" applyFill="1" applyBorder="1" applyAlignment="1">
      <alignment horizontal="center"/>
    </xf>
    <xf numFmtId="164" fontId="6" fillId="2" borderId="17" xfId="0" applyNumberFormat="1" applyFont="1" applyFill="1" applyBorder="1" applyAlignment="1">
      <alignment horizontal="center"/>
    </xf>
    <xf numFmtId="164" fontId="6" fillId="2" borderId="30" xfId="0" applyNumberFormat="1" applyFont="1" applyFill="1" applyBorder="1" applyAlignment="1">
      <alignment horizontal="center"/>
    </xf>
    <xf numFmtId="164" fontId="6" fillId="2" borderId="26" xfId="0" applyNumberFormat="1" applyFont="1" applyFill="1" applyBorder="1" applyAlignment="1">
      <alignment horizontal="center"/>
    </xf>
    <xf numFmtId="0" fontId="10" fillId="2" borderId="14" xfId="0" applyNumberFormat="1" applyFont="1" applyFill="1" applyBorder="1" applyAlignment="1">
      <alignment horizontal="center"/>
    </xf>
    <xf numFmtId="0" fontId="6" fillId="2" borderId="2" xfId="0" applyNumberFormat="1" applyFont="1" applyFill="1" applyBorder="1" applyAlignment="1">
      <alignment horizontal="center"/>
    </xf>
    <xf numFmtId="0" fontId="2" fillId="2" borderId="0" xfId="0" applyFont="1" applyFill="1" applyBorder="1"/>
    <xf numFmtId="0" fontId="8" fillId="2" borderId="0" xfId="0" applyFont="1" applyFill="1" applyAlignment="1">
      <alignment horizontal="center"/>
    </xf>
    <xf numFmtId="0" fontId="1" fillId="2" borderId="0" xfId="0" applyNumberFormat="1" applyFont="1" applyFill="1" applyAlignment="1">
      <alignment horizontal="center"/>
    </xf>
    <xf numFmtId="0" fontId="2" fillId="2" borderId="0" xfId="0" applyNumberFormat="1" applyFont="1" applyFill="1" applyAlignment="1">
      <alignment horizontal="center"/>
    </xf>
    <xf numFmtId="0" fontId="0" fillId="2" borderId="0" xfId="0" applyNumberFormat="1" applyFill="1"/>
    <xf numFmtId="0" fontId="0" fillId="2" borderId="0" xfId="0" applyNumberFormat="1" applyFill="1" applyBorder="1"/>
    <xf numFmtId="0" fontId="2" fillId="2" borderId="0" xfId="0" applyNumberFormat="1" applyFont="1" applyFill="1" applyBorder="1" applyAlignment="1">
      <alignment horizontal="center"/>
    </xf>
    <xf numFmtId="0" fontId="3" fillId="2" borderId="0" xfId="0" applyNumberFormat="1" applyFont="1" applyFill="1" applyBorder="1" applyAlignment="1">
      <alignment horizontal="center"/>
    </xf>
    <xf numFmtId="0" fontId="2" fillId="2" borderId="0" xfId="0" quotePrefix="1" applyNumberFormat="1" applyFont="1" applyFill="1" applyBorder="1" applyAlignment="1">
      <alignment horizontal="center"/>
    </xf>
    <xf numFmtId="0" fontId="2" fillId="2" borderId="0" xfId="0" applyFont="1" applyFill="1" applyBorder="1" applyAlignment="1">
      <alignment horizontal="center"/>
    </xf>
    <xf numFmtId="0" fontId="1" fillId="2" borderId="0" xfId="0" quotePrefix="1" applyNumberFormat="1" applyFont="1" applyFill="1" applyBorder="1" applyAlignment="1">
      <alignment horizontal="center"/>
    </xf>
    <xf numFmtId="0" fontId="0" fillId="2" borderId="0" xfId="0" applyFill="1" applyBorder="1"/>
    <xf numFmtId="0" fontId="9" fillId="3" borderId="1" xfId="0" applyNumberFormat="1" applyFont="1" applyFill="1" applyBorder="1" applyAlignment="1">
      <alignment horizontal="center"/>
    </xf>
    <xf numFmtId="0" fontId="6" fillId="3" borderId="15" xfId="0" applyNumberFormat="1" applyFont="1" applyFill="1" applyBorder="1"/>
    <xf numFmtId="7" fontId="6" fillId="3" borderId="3" xfId="0" applyNumberFormat="1" applyFont="1" applyFill="1" applyBorder="1"/>
    <xf numFmtId="0" fontId="8" fillId="3" borderId="2" xfId="0" applyFont="1" applyFill="1" applyBorder="1" applyAlignment="1">
      <alignment horizontal="center"/>
    </xf>
    <xf numFmtId="0" fontId="0" fillId="3" borderId="23" xfId="0" applyFill="1" applyBorder="1"/>
    <xf numFmtId="0" fontId="8" fillId="3" borderId="1" xfId="0" applyFont="1" applyFill="1" applyBorder="1" applyAlignment="1">
      <alignment horizontal="center"/>
    </xf>
    <xf numFmtId="0" fontId="5" fillId="3" borderId="1" xfId="0" applyNumberFormat="1" applyFont="1" applyFill="1" applyBorder="1" applyAlignment="1">
      <alignment horizontal="right"/>
    </xf>
    <xf numFmtId="0" fontId="0" fillId="3" borderId="0" xfId="0" applyFill="1" applyBorder="1"/>
    <xf numFmtId="7" fontId="5" fillId="3" borderId="1" xfId="0" applyNumberFormat="1" applyFont="1" applyFill="1" applyBorder="1"/>
    <xf numFmtId="0" fontId="1" fillId="2" borderId="0" xfId="0" applyNumberFormat="1" applyFont="1" applyFill="1" applyBorder="1" applyAlignment="1">
      <alignment horizontal="center" wrapText="1"/>
    </xf>
    <xf numFmtId="0" fontId="2" fillId="2" borderId="0" xfId="0" applyNumberFormat="1" applyFont="1" applyFill="1" applyBorder="1" applyAlignment="1">
      <alignment horizontal="center" wrapText="1"/>
    </xf>
    <xf numFmtId="0" fontId="0" fillId="2" borderId="0" xfId="0" applyNumberFormat="1" applyFill="1" applyBorder="1" applyAlignment="1">
      <alignment wrapText="1"/>
    </xf>
    <xf numFmtId="0" fontId="0" fillId="2" borderId="0" xfId="0" applyFill="1" applyAlignment="1">
      <alignment wrapText="1"/>
    </xf>
    <xf numFmtId="0" fontId="5" fillId="3" borderId="15" xfId="0" applyNumberFormat="1" applyFont="1" applyFill="1" applyBorder="1"/>
    <xf numFmtId="0" fontId="5" fillId="3" borderId="3" xfId="0" applyNumberFormat="1" applyFont="1" applyFill="1" applyBorder="1" applyAlignment="1">
      <alignment horizontal="center"/>
    </xf>
    <xf numFmtId="0" fontId="4" fillId="2" borderId="0" xfId="0" applyNumberFormat="1" applyFont="1" applyFill="1" applyBorder="1" applyAlignment="1">
      <alignment horizontal="center" wrapText="1"/>
    </xf>
    <xf numFmtId="0" fontId="4" fillId="2" borderId="22" xfId="0" applyNumberFormat="1" applyFont="1" applyFill="1" applyBorder="1" applyAlignment="1">
      <alignment horizontal="center" wrapText="1"/>
    </xf>
    <xf numFmtId="0" fontId="9" fillId="3" borderId="3" xfId="0" applyNumberFormat="1" applyFont="1" applyFill="1" applyBorder="1" applyAlignment="1">
      <alignment horizontal="center"/>
    </xf>
    <xf numFmtId="0" fontId="5" fillId="3" borderId="0" xfId="0" applyNumberFormat="1" applyFont="1" applyFill="1" applyBorder="1" applyAlignment="1">
      <alignment horizontal="center"/>
    </xf>
    <xf numFmtId="0" fontId="4" fillId="2" borderId="12" xfId="0" applyNumberFormat="1" applyFont="1" applyFill="1" applyBorder="1" applyAlignment="1">
      <alignment horizontal="center" wrapText="1"/>
    </xf>
    <xf numFmtId="0" fontId="11" fillId="2" borderId="6" xfId="0" applyFont="1" applyFill="1" applyBorder="1" applyAlignment="1">
      <alignment vertical="center" wrapText="1"/>
    </xf>
    <xf numFmtId="0" fontId="11" fillId="2" borderId="23" xfId="0" applyFont="1" applyFill="1" applyBorder="1" applyAlignment="1">
      <alignment vertical="center" wrapText="1"/>
    </xf>
    <xf numFmtId="0" fontId="11" fillId="2" borderId="11" xfId="0" applyFont="1" applyFill="1" applyBorder="1" applyAlignment="1">
      <alignment horizontal="left" vertical="center" wrapText="1" indent="2"/>
    </xf>
    <xf numFmtId="0" fontId="12" fillId="2" borderId="8" xfId="0" applyNumberFormat="1" applyFont="1" applyFill="1" applyBorder="1" applyAlignment="1">
      <alignment horizontal="center" wrapText="1"/>
    </xf>
    <xf numFmtId="0" fontId="12" fillId="2" borderId="18" xfId="0" applyNumberFormat="1" applyFont="1" applyFill="1" applyBorder="1" applyAlignment="1">
      <alignment horizontal="center" wrapText="1"/>
    </xf>
    <xf numFmtId="0" fontId="12" fillId="2" borderId="24" xfId="0" applyNumberFormat="1" applyFont="1" applyFill="1" applyBorder="1" applyAlignment="1">
      <alignment horizontal="center" wrapText="1"/>
    </xf>
    <xf numFmtId="0" fontId="11" fillId="2" borderId="12"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3" fillId="2" borderId="12" xfId="0" applyNumberFormat="1" applyFont="1" applyFill="1" applyBorder="1" applyAlignment="1">
      <alignment horizontal="center" wrapText="1"/>
    </xf>
    <xf numFmtId="0" fontId="13" fillId="2" borderId="0" xfId="0" applyNumberFormat="1" applyFont="1" applyFill="1" applyBorder="1" applyAlignment="1">
      <alignment horizontal="center" wrapText="1"/>
    </xf>
    <xf numFmtId="0" fontId="13" fillId="2" borderId="22" xfId="0" applyNumberFormat="1" applyFont="1" applyFill="1" applyBorder="1" applyAlignment="1">
      <alignment horizont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53"/>
  <sheetViews>
    <sheetView tabSelected="1" view="pageBreakPreview" zoomScale="85" zoomScaleNormal="100" zoomScaleSheetLayoutView="85" workbookViewId="0">
      <selection activeCell="D9" sqref="D9"/>
    </sheetView>
  </sheetViews>
  <sheetFormatPr defaultRowHeight="12.75"/>
  <cols>
    <col min="1" max="1" width="9.140625" style="17"/>
    <col min="2" max="2" width="44.85546875" style="17" bestFit="1" customWidth="1"/>
    <col min="3" max="3" width="15.140625" style="17" bestFit="1" customWidth="1"/>
    <col min="4" max="4" width="23.7109375" style="17" bestFit="1" customWidth="1"/>
    <col min="5" max="5" width="23.7109375" style="17" customWidth="1"/>
    <col min="6" max="6" width="23.42578125" style="17" bestFit="1" customWidth="1"/>
    <col min="7" max="7" width="24" style="54" bestFit="1" customWidth="1"/>
    <col min="8" max="8" width="7.140625" style="17" customWidth="1"/>
    <col min="9" max="9" width="8.85546875" style="17" customWidth="1"/>
    <col min="10" max="10" width="6.7109375" style="17" customWidth="1"/>
    <col min="11" max="11" width="11.5703125" style="17" customWidth="1"/>
    <col min="12" max="12" width="6.7109375" style="64" customWidth="1"/>
    <col min="13" max="13" width="6.7109375" style="17" customWidth="1"/>
    <col min="14" max="16384" width="9.140625" style="17"/>
  </cols>
  <sheetData>
    <row r="1" spans="2:13" ht="22.5" customHeight="1">
      <c r="B1" s="88" t="s">
        <v>49</v>
      </c>
      <c r="C1" s="89"/>
      <c r="D1" s="89"/>
      <c r="E1" s="89"/>
      <c r="F1" s="89"/>
      <c r="G1" s="90"/>
      <c r="H1" s="55"/>
      <c r="I1" s="56"/>
      <c r="J1" s="56"/>
      <c r="K1" s="57"/>
      <c r="L1" s="58"/>
      <c r="M1" s="57"/>
    </row>
    <row r="2" spans="2:13" ht="22.5" customHeight="1">
      <c r="B2" s="94" t="s">
        <v>50</v>
      </c>
      <c r="C2" s="95"/>
      <c r="D2" s="95"/>
      <c r="E2" s="95"/>
      <c r="F2" s="95"/>
      <c r="G2" s="96"/>
      <c r="H2" s="55"/>
      <c r="I2" s="56"/>
      <c r="J2" s="56"/>
      <c r="K2" s="57"/>
      <c r="L2" s="58"/>
      <c r="M2" s="57"/>
    </row>
    <row r="3" spans="2:13" ht="10.5" customHeight="1">
      <c r="B3" s="84"/>
      <c r="C3" s="80"/>
      <c r="D3" s="80"/>
      <c r="E3" s="80"/>
      <c r="F3" s="80"/>
      <c r="G3" s="81"/>
      <c r="H3" s="55"/>
      <c r="I3" s="56"/>
      <c r="J3" s="56"/>
      <c r="K3" s="57"/>
      <c r="L3" s="58"/>
      <c r="M3" s="57"/>
    </row>
    <row r="4" spans="2:13" s="77" customFormat="1" ht="27.75" customHeight="1">
      <c r="B4" s="91" t="s">
        <v>53</v>
      </c>
      <c r="C4" s="92"/>
      <c r="D4" s="92"/>
      <c r="E4" s="92"/>
      <c r="F4" s="92"/>
      <c r="G4" s="93"/>
      <c r="H4" s="74"/>
      <c r="I4" s="75"/>
      <c r="J4" s="75"/>
      <c r="K4" s="76"/>
      <c r="L4" s="76"/>
      <c r="M4" s="76"/>
    </row>
    <row r="5" spans="2:13" s="77" customFormat="1" ht="15" customHeight="1">
      <c r="B5" s="87"/>
      <c r="C5" s="85"/>
      <c r="D5" s="85"/>
      <c r="E5" s="85"/>
      <c r="F5" s="85"/>
      <c r="G5" s="86"/>
      <c r="H5" s="74"/>
      <c r="I5" s="75"/>
      <c r="J5" s="75"/>
      <c r="K5" s="76"/>
      <c r="L5" s="76"/>
      <c r="M5" s="76"/>
    </row>
    <row r="6" spans="2:13" ht="18.75">
      <c r="B6" s="78"/>
      <c r="C6" s="83" t="s">
        <v>51</v>
      </c>
      <c r="D6" s="19"/>
      <c r="E6" s="20"/>
      <c r="F6" s="79"/>
      <c r="G6" s="82" t="s">
        <v>52</v>
      </c>
      <c r="H6" s="59"/>
      <c r="I6" s="59"/>
      <c r="J6" s="59"/>
      <c r="K6" s="16"/>
      <c r="L6" s="16"/>
      <c r="M6" s="14"/>
    </row>
    <row r="7" spans="2:13" ht="18.75">
      <c r="B7" s="33" t="s">
        <v>0</v>
      </c>
      <c r="C7" s="39" t="s">
        <v>46</v>
      </c>
      <c r="D7" s="22" t="s">
        <v>1</v>
      </c>
      <c r="E7" s="21" t="s">
        <v>2</v>
      </c>
      <c r="F7" s="31" t="s">
        <v>21</v>
      </c>
      <c r="G7" s="65" t="s">
        <v>47</v>
      </c>
      <c r="H7" s="60"/>
      <c r="I7" s="60"/>
      <c r="J7" s="60"/>
      <c r="K7" s="60"/>
      <c r="L7" s="16"/>
      <c r="M7" s="14"/>
    </row>
    <row r="8" spans="2:13" ht="12.75" customHeight="1">
      <c r="B8" s="4"/>
      <c r="C8" s="41"/>
      <c r="D8" s="4"/>
      <c r="E8" s="5"/>
      <c r="F8" s="4"/>
      <c r="G8" s="47"/>
      <c r="H8" s="59"/>
      <c r="I8" s="59"/>
      <c r="J8" s="59"/>
      <c r="K8" s="59"/>
      <c r="L8" s="16"/>
      <c r="M8" s="14"/>
    </row>
    <row r="9" spans="2:13" ht="18.75" customHeight="1">
      <c r="B9" s="34" t="s">
        <v>22</v>
      </c>
      <c r="C9" s="43">
        <v>41183</v>
      </c>
      <c r="D9" s="3">
        <v>14490000</v>
      </c>
      <c r="E9" s="3">
        <v>460368.77</v>
      </c>
      <c r="F9" s="9">
        <v>14950368.77</v>
      </c>
      <c r="G9" s="42" t="s">
        <v>4</v>
      </c>
      <c r="H9" s="61"/>
      <c r="I9" s="59"/>
      <c r="J9" s="61"/>
      <c r="K9" s="59"/>
      <c r="L9" s="16"/>
      <c r="M9" s="14"/>
    </row>
    <row r="10" spans="2:13" ht="12.75" customHeight="1">
      <c r="B10" s="35"/>
      <c r="C10" s="45"/>
      <c r="D10" s="23"/>
      <c r="E10" s="24"/>
      <c r="F10" s="11"/>
      <c r="G10" s="46"/>
      <c r="H10" s="61"/>
      <c r="I10" s="59"/>
      <c r="J10" s="61"/>
      <c r="K10" s="62"/>
      <c r="L10" s="16"/>
      <c r="M10" s="14"/>
    </row>
    <row r="11" spans="2:13" ht="18.75" customHeight="1">
      <c r="B11" s="34" t="s">
        <v>23</v>
      </c>
      <c r="C11" s="43">
        <v>41183</v>
      </c>
      <c r="D11" s="3">
        <v>7325000</v>
      </c>
      <c r="E11" s="3">
        <v>183125</v>
      </c>
      <c r="F11" s="9">
        <v>7508125</v>
      </c>
      <c r="G11" s="42" t="s">
        <v>4</v>
      </c>
      <c r="H11" s="63"/>
      <c r="I11" s="59"/>
      <c r="J11" s="59"/>
      <c r="K11" s="59"/>
      <c r="L11" s="16"/>
      <c r="M11" s="14"/>
    </row>
    <row r="12" spans="2:13" ht="12.75" customHeight="1">
      <c r="B12" s="36"/>
      <c r="C12" s="44"/>
      <c r="D12" s="7"/>
      <c r="E12" s="7"/>
      <c r="F12" s="10"/>
      <c r="G12" s="46"/>
      <c r="H12" s="59"/>
      <c r="I12" s="59"/>
      <c r="J12" s="59"/>
      <c r="K12" s="59"/>
      <c r="L12" s="16"/>
      <c r="M12" s="14"/>
    </row>
    <row r="13" spans="2:13" ht="18.75" customHeight="1">
      <c r="B13" s="34" t="s">
        <v>24</v>
      </c>
      <c r="C13" s="43">
        <v>41183</v>
      </c>
      <c r="D13" s="6">
        <v>11005000</v>
      </c>
      <c r="E13" s="6">
        <v>665375</v>
      </c>
      <c r="F13" s="11">
        <v>11670375</v>
      </c>
      <c r="G13" s="42" t="s">
        <v>4</v>
      </c>
      <c r="H13" s="61"/>
      <c r="I13" s="59"/>
      <c r="J13" s="61"/>
      <c r="K13" s="59"/>
      <c r="L13" s="16"/>
      <c r="M13" s="14"/>
    </row>
    <row r="14" spans="2:13" ht="12.75" customHeight="1">
      <c r="B14" s="36"/>
      <c r="C14" s="41"/>
      <c r="D14" s="7"/>
      <c r="E14" s="7"/>
      <c r="F14" s="10"/>
      <c r="G14" s="46"/>
      <c r="H14" s="59"/>
      <c r="I14" s="59"/>
      <c r="J14" s="59"/>
      <c r="K14" s="59"/>
      <c r="L14" s="16"/>
      <c r="M14" s="14"/>
    </row>
    <row r="15" spans="2:13" ht="18.75" customHeight="1">
      <c r="B15" s="34" t="s">
        <v>25</v>
      </c>
      <c r="C15" s="43">
        <v>41183</v>
      </c>
      <c r="D15" s="6">
        <v>7200000</v>
      </c>
      <c r="E15" s="6">
        <v>2415565.63</v>
      </c>
      <c r="F15" s="12">
        <v>9615565.6300000008</v>
      </c>
      <c r="G15" s="42" t="s">
        <v>4</v>
      </c>
      <c r="H15" s="61"/>
      <c r="I15" s="59"/>
      <c r="J15" s="61"/>
      <c r="K15" s="59"/>
      <c r="L15" s="16"/>
      <c r="M15" s="14"/>
    </row>
    <row r="16" spans="2:13" ht="12.75" customHeight="1">
      <c r="B16" s="25" t="s">
        <v>3</v>
      </c>
      <c r="C16" s="41"/>
      <c r="D16" s="2" t="s">
        <v>3</v>
      </c>
      <c r="E16" s="2" t="s">
        <v>3</v>
      </c>
      <c r="F16" s="11" t="s">
        <v>3</v>
      </c>
      <c r="G16" s="46"/>
      <c r="H16" s="59"/>
      <c r="I16" s="59"/>
      <c r="J16" s="59"/>
      <c r="K16" s="59"/>
      <c r="L16" s="16"/>
      <c r="M16" s="14"/>
    </row>
    <row r="17" spans="2:13" ht="18.75" customHeight="1">
      <c r="B17" s="34" t="s">
        <v>26</v>
      </c>
      <c r="C17" s="43">
        <v>41183</v>
      </c>
      <c r="D17" s="3">
        <v>31360000</v>
      </c>
      <c r="E17" s="2">
        <v>15052881.26</v>
      </c>
      <c r="F17" s="9">
        <v>46412881.259999998</v>
      </c>
      <c r="G17" s="42" t="s">
        <v>4</v>
      </c>
      <c r="H17" s="61"/>
      <c r="I17" s="59"/>
      <c r="J17" s="61"/>
      <c r="K17" s="59"/>
      <c r="L17" s="16"/>
      <c r="M17" s="14"/>
    </row>
    <row r="18" spans="2:13" ht="12.75" customHeight="1">
      <c r="B18" s="37"/>
      <c r="C18" s="45"/>
      <c r="D18" s="26"/>
      <c r="E18" s="10"/>
      <c r="F18" s="32"/>
      <c r="G18" s="46"/>
      <c r="H18" s="61"/>
      <c r="I18" s="59"/>
      <c r="J18" s="61"/>
      <c r="K18" s="62"/>
      <c r="L18" s="53"/>
      <c r="M18" s="16"/>
    </row>
    <row r="19" spans="2:13" ht="18.75" customHeight="1">
      <c r="B19" s="34" t="s">
        <v>27</v>
      </c>
      <c r="C19" s="43">
        <v>41183</v>
      </c>
      <c r="D19" s="8">
        <v>2965000</v>
      </c>
      <c r="E19" s="12">
        <v>3557818.75</v>
      </c>
      <c r="F19" s="12">
        <v>6522818.75</v>
      </c>
      <c r="G19" s="42" t="s">
        <v>4</v>
      </c>
      <c r="H19" s="63"/>
      <c r="I19" s="59"/>
      <c r="J19" s="61"/>
      <c r="K19" s="59"/>
      <c r="L19" s="16"/>
      <c r="M19" s="14"/>
    </row>
    <row r="20" spans="2:13" ht="12.75" customHeight="1">
      <c r="B20" s="25" t="s">
        <v>3</v>
      </c>
      <c r="C20" s="41"/>
      <c r="D20" s="2" t="s">
        <v>3</v>
      </c>
      <c r="E20" s="2" t="s">
        <v>3</v>
      </c>
      <c r="F20" s="11" t="s">
        <v>3</v>
      </c>
      <c r="G20" s="46"/>
      <c r="H20" s="53"/>
      <c r="I20" s="53"/>
      <c r="J20" s="53"/>
      <c r="K20" s="53"/>
      <c r="L20" s="53"/>
      <c r="M20" s="13"/>
    </row>
    <row r="21" spans="2:13" ht="18.75">
      <c r="B21" s="34" t="s">
        <v>28</v>
      </c>
      <c r="C21" s="43">
        <v>41183</v>
      </c>
      <c r="D21" s="3">
        <v>665000</v>
      </c>
      <c r="E21" s="1">
        <v>147870.99</v>
      </c>
      <c r="F21" s="9">
        <v>812870.99</v>
      </c>
      <c r="G21" s="42" t="s">
        <v>4</v>
      </c>
      <c r="H21" s="59"/>
      <c r="I21" s="61"/>
      <c r="J21" s="59"/>
      <c r="K21" s="59"/>
      <c r="L21" s="16"/>
      <c r="M21" s="14"/>
    </row>
    <row r="22" spans="2:13" ht="12.75" customHeight="1">
      <c r="B22" s="35"/>
      <c r="C22" s="45"/>
      <c r="D22" s="23"/>
      <c r="E22" s="27"/>
      <c r="F22" s="11"/>
      <c r="G22" s="46"/>
      <c r="H22" s="59"/>
      <c r="I22" s="61"/>
      <c r="J22" s="59"/>
      <c r="K22" s="59"/>
      <c r="L22" s="53"/>
      <c r="M22" s="13"/>
    </row>
    <row r="23" spans="2:13" ht="18.75">
      <c r="B23" s="34" t="s">
        <v>29</v>
      </c>
      <c r="C23" s="43">
        <v>41183</v>
      </c>
      <c r="D23" s="3">
        <v>5105000</v>
      </c>
      <c r="E23" s="1">
        <v>804917.51</v>
      </c>
      <c r="F23" s="9">
        <v>5909917.5099999998</v>
      </c>
      <c r="G23" s="42" t="s">
        <v>4</v>
      </c>
      <c r="H23" s="61"/>
      <c r="I23" s="59"/>
      <c r="J23" s="59"/>
      <c r="K23" s="59"/>
      <c r="L23" s="16"/>
      <c r="M23" s="14"/>
    </row>
    <row r="24" spans="2:13" ht="18.75" hidden="1">
      <c r="B24" s="28"/>
      <c r="C24" s="28"/>
      <c r="D24" s="11"/>
      <c r="E24" s="11"/>
      <c r="F24" s="11"/>
      <c r="G24" s="29"/>
      <c r="H24" s="13"/>
      <c r="I24" s="13"/>
      <c r="J24" s="13"/>
      <c r="K24" s="13"/>
      <c r="L24" s="53"/>
      <c r="M24" s="13"/>
    </row>
    <row r="25" spans="2:13" ht="18.75" hidden="1">
      <c r="B25" s="34" t="s">
        <v>33</v>
      </c>
      <c r="C25" s="18"/>
      <c r="D25" s="3">
        <v>0</v>
      </c>
      <c r="E25" s="1">
        <v>0</v>
      </c>
      <c r="F25" s="9">
        <f>D25+E25</f>
        <v>0</v>
      </c>
      <c r="G25" s="29"/>
      <c r="H25" s="13"/>
      <c r="I25" s="13"/>
      <c r="J25" s="13"/>
      <c r="K25" s="13"/>
      <c r="L25" s="53"/>
      <c r="M25" s="13"/>
    </row>
    <row r="26" spans="2:13" ht="12.75" customHeight="1">
      <c r="B26" s="28"/>
      <c r="C26" s="28"/>
      <c r="D26" s="11"/>
      <c r="E26" s="11"/>
      <c r="F26" s="11"/>
      <c r="G26" s="52"/>
      <c r="H26" s="59"/>
      <c r="I26" s="59"/>
      <c r="J26" s="59"/>
      <c r="K26" s="59"/>
      <c r="L26" s="16"/>
      <c r="M26" s="14"/>
    </row>
    <row r="27" spans="2:13" ht="18.75" customHeight="1">
      <c r="B27" s="34" t="s">
        <v>33</v>
      </c>
      <c r="C27" s="43">
        <v>41183</v>
      </c>
      <c r="D27" s="3">
        <v>12560000</v>
      </c>
      <c r="E27" s="1">
        <v>6807656.25</v>
      </c>
      <c r="F27" s="9">
        <v>19367656.25</v>
      </c>
      <c r="G27" s="42" t="s">
        <v>35</v>
      </c>
      <c r="H27" s="61"/>
      <c r="I27" s="59"/>
      <c r="J27" s="59"/>
      <c r="K27" s="59"/>
      <c r="L27" s="16"/>
      <c r="M27" s="14"/>
    </row>
    <row r="28" spans="2:13" ht="12.75" customHeight="1">
      <c r="B28" s="28"/>
      <c r="C28" s="41"/>
      <c r="D28" s="27"/>
      <c r="E28" s="27"/>
      <c r="F28" s="11"/>
      <c r="G28" s="41"/>
      <c r="H28" s="59"/>
      <c r="I28" s="61"/>
      <c r="J28" s="59"/>
      <c r="K28" s="59"/>
      <c r="L28" s="16"/>
      <c r="M28" s="14"/>
    </row>
    <row r="29" spans="2:13" ht="18.75" customHeight="1">
      <c r="B29" s="38" t="s">
        <v>39</v>
      </c>
      <c r="C29" s="43">
        <v>41183</v>
      </c>
      <c r="D29" s="30">
        <v>0</v>
      </c>
      <c r="E29" s="12">
        <v>5566725</v>
      </c>
      <c r="F29" s="9">
        <v>5566725</v>
      </c>
      <c r="G29" s="42" t="s">
        <v>35</v>
      </c>
      <c r="H29" s="61"/>
      <c r="I29" s="59"/>
      <c r="J29" s="59"/>
      <c r="K29" s="59"/>
      <c r="L29" s="16"/>
      <c r="M29" s="14"/>
    </row>
    <row r="30" spans="2:13" ht="12.75" customHeight="1">
      <c r="B30" s="35"/>
      <c r="C30" s="15"/>
      <c r="D30" s="27"/>
      <c r="E30" s="27"/>
      <c r="F30" s="11"/>
      <c r="G30" s="41"/>
      <c r="H30" s="53"/>
      <c r="I30" s="53"/>
      <c r="J30" s="53"/>
      <c r="K30" s="53"/>
      <c r="L30" s="53"/>
      <c r="M30" s="13"/>
    </row>
    <row r="31" spans="2:13" ht="18.75">
      <c r="B31" s="34" t="s">
        <v>6</v>
      </c>
      <c r="C31" s="43">
        <v>41320</v>
      </c>
      <c r="D31" s="30">
        <v>7845000</v>
      </c>
      <c r="E31" s="12">
        <v>392625</v>
      </c>
      <c r="F31" s="9">
        <v>8237625</v>
      </c>
      <c r="G31" s="42" t="s">
        <v>4</v>
      </c>
      <c r="H31" s="53"/>
      <c r="I31" s="53"/>
      <c r="J31" s="53"/>
      <c r="K31" s="53"/>
      <c r="L31" s="53"/>
      <c r="M31" s="13"/>
    </row>
    <row r="32" spans="2:13" ht="12.75" customHeight="1">
      <c r="B32" s="35"/>
      <c r="C32" s="48"/>
      <c r="D32" s="27"/>
      <c r="E32" s="27"/>
      <c r="F32" s="11"/>
      <c r="G32" s="41"/>
      <c r="H32" s="13"/>
      <c r="I32" s="13"/>
      <c r="J32" s="13"/>
      <c r="K32" s="13"/>
      <c r="L32" s="53"/>
      <c r="M32" s="13"/>
    </row>
    <row r="33" spans="2:13" ht="18.75">
      <c r="B33" s="34" t="s">
        <v>7</v>
      </c>
      <c r="C33" s="43">
        <v>41320</v>
      </c>
      <c r="D33" s="30">
        <v>8555000</v>
      </c>
      <c r="E33" s="12">
        <v>213875</v>
      </c>
      <c r="F33" s="9">
        <v>8768875</v>
      </c>
      <c r="G33" s="42" t="s">
        <v>4</v>
      </c>
      <c r="H33" s="13"/>
      <c r="I33" s="13"/>
      <c r="J33" s="13"/>
      <c r="K33" s="13"/>
      <c r="L33" s="53"/>
      <c r="M33" s="13"/>
    </row>
    <row r="34" spans="2:13" ht="12.75" customHeight="1">
      <c r="B34" s="35"/>
      <c r="C34" s="48"/>
      <c r="D34" s="27"/>
      <c r="E34" s="27"/>
      <c r="F34" s="11"/>
      <c r="G34" s="41"/>
      <c r="H34" s="13"/>
      <c r="I34" s="13"/>
      <c r="J34" s="13"/>
      <c r="K34" s="13"/>
      <c r="L34" s="53"/>
      <c r="M34" s="13"/>
    </row>
    <row r="35" spans="2:13" ht="18.75">
      <c r="B35" s="34" t="s">
        <v>10</v>
      </c>
      <c r="C35" s="43">
        <v>41320</v>
      </c>
      <c r="D35" s="30">
        <v>0</v>
      </c>
      <c r="E35" s="12">
        <v>3179424.55</v>
      </c>
      <c r="F35" s="9">
        <v>3179424.55</v>
      </c>
      <c r="G35" s="42" t="s">
        <v>4</v>
      </c>
      <c r="H35" s="13"/>
      <c r="I35" s="13"/>
      <c r="J35" s="13"/>
      <c r="K35" s="13"/>
      <c r="L35" s="53"/>
      <c r="M35" s="13"/>
    </row>
    <row r="36" spans="2:13" ht="12.75" customHeight="1">
      <c r="B36" s="35"/>
      <c r="C36" s="48"/>
      <c r="D36" s="27"/>
      <c r="E36" s="27"/>
      <c r="F36" s="11"/>
      <c r="G36" s="41"/>
      <c r="H36" s="13"/>
      <c r="I36" s="13"/>
      <c r="J36" s="13"/>
      <c r="K36" s="13"/>
      <c r="L36" s="53"/>
      <c r="M36" s="13"/>
    </row>
    <row r="37" spans="2:13" ht="18.75">
      <c r="B37" s="34" t="s">
        <v>48</v>
      </c>
      <c r="C37" s="43">
        <v>41320</v>
      </c>
      <c r="D37" s="30">
        <v>9707602.5500000007</v>
      </c>
      <c r="E37" s="12">
        <v>11477397.449999999</v>
      </c>
      <c r="F37" s="9">
        <v>21185000</v>
      </c>
      <c r="G37" s="42" t="s">
        <v>4</v>
      </c>
      <c r="H37" s="13"/>
      <c r="I37" s="13"/>
      <c r="J37" s="13"/>
      <c r="K37" s="13"/>
      <c r="L37" s="53"/>
      <c r="M37" s="13"/>
    </row>
    <row r="38" spans="2:13" ht="12.75" customHeight="1">
      <c r="B38" s="35" t="s">
        <v>3</v>
      </c>
      <c r="C38" s="48"/>
      <c r="D38" s="27" t="s">
        <v>3</v>
      </c>
      <c r="E38" s="27" t="s">
        <v>3</v>
      </c>
      <c r="F38" s="11" t="s">
        <v>3</v>
      </c>
      <c r="G38" s="41"/>
    </row>
    <row r="39" spans="2:13" ht="18.75">
      <c r="B39" s="34" t="s">
        <v>9</v>
      </c>
      <c r="C39" s="43">
        <v>41320</v>
      </c>
      <c r="D39" s="30">
        <v>17240000</v>
      </c>
      <c r="E39" s="12">
        <v>2755625</v>
      </c>
      <c r="F39" s="9">
        <v>19995625</v>
      </c>
      <c r="G39" s="42" t="s">
        <v>4</v>
      </c>
    </row>
    <row r="40" spans="2:13" ht="12.75" customHeight="1">
      <c r="B40" s="35"/>
      <c r="C40" s="48"/>
      <c r="D40" s="27"/>
      <c r="E40" s="27"/>
      <c r="F40" s="11"/>
      <c r="G40" s="41"/>
    </row>
    <row r="41" spans="2:13" ht="18.75">
      <c r="B41" s="34" t="s">
        <v>11</v>
      </c>
      <c r="C41" s="43">
        <v>41320</v>
      </c>
      <c r="D41" s="30">
        <v>9465000</v>
      </c>
      <c r="E41" s="12">
        <v>473250</v>
      </c>
      <c r="F41" s="9">
        <v>9938250</v>
      </c>
      <c r="G41" s="42" t="s">
        <v>4</v>
      </c>
    </row>
    <row r="42" spans="2:13" ht="12.75" customHeight="1">
      <c r="B42" s="35"/>
      <c r="C42" s="48"/>
      <c r="D42" s="27"/>
      <c r="E42" s="27"/>
      <c r="F42" s="11"/>
      <c r="G42" s="41"/>
    </row>
    <row r="43" spans="2:13" ht="18.75">
      <c r="B43" s="34" t="s">
        <v>13</v>
      </c>
      <c r="C43" s="43">
        <v>41320</v>
      </c>
      <c r="D43" s="30">
        <v>11675000</v>
      </c>
      <c r="E43" s="12">
        <v>875625</v>
      </c>
      <c r="F43" s="9">
        <v>12550625</v>
      </c>
      <c r="G43" s="42" t="s">
        <v>4</v>
      </c>
    </row>
    <row r="44" spans="2:13" ht="12.75" customHeight="1">
      <c r="B44" s="35"/>
      <c r="C44" s="48"/>
      <c r="D44" s="27"/>
      <c r="E44" s="27"/>
      <c r="F44" s="11"/>
      <c r="G44" s="41"/>
    </row>
    <row r="45" spans="2:13" ht="18.75">
      <c r="B45" s="34" t="s">
        <v>15</v>
      </c>
      <c r="C45" s="43">
        <v>41320</v>
      </c>
      <c r="D45" s="30">
        <v>6540000</v>
      </c>
      <c r="E45" s="12">
        <v>2128962.5</v>
      </c>
      <c r="F45" s="9">
        <v>8668962.5</v>
      </c>
      <c r="G45" s="42" t="s">
        <v>4</v>
      </c>
    </row>
    <row r="46" spans="2:13" ht="12.75" customHeight="1">
      <c r="B46" s="35"/>
      <c r="C46" s="48"/>
      <c r="D46" s="27"/>
      <c r="E46" s="27"/>
      <c r="F46" s="11"/>
      <c r="G46" s="41"/>
    </row>
    <row r="47" spans="2:13" ht="18.75">
      <c r="B47" s="34" t="s">
        <v>16</v>
      </c>
      <c r="C47" s="43">
        <v>41320</v>
      </c>
      <c r="D47" s="30">
        <v>23830000</v>
      </c>
      <c r="E47" s="12">
        <v>5145250</v>
      </c>
      <c r="F47" s="9">
        <v>28975250</v>
      </c>
      <c r="G47" s="42" t="s">
        <v>4</v>
      </c>
    </row>
    <row r="48" spans="2:13" ht="12.75" customHeight="1">
      <c r="B48" s="35"/>
      <c r="C48" s="48"/>
      <c r="D48" s="27"/>
      <c r="E48" s="27"/>
      <c r="F48" s="11"/>
      <c r="G48" s="41"/>
    </row>
    <row r="49" spans="2:7" ht="18.75">
      <c r="B49" s="34" t="s">
        <v>18</v>
      </c>
      <c r="C49" s="43">
        <v>41320</v>
      </c>
      <c r="D49" s="30">
        <v>11045000</v>
      </c>
      <c r="E49" s="12">
        <v>3833334.38</v>
      </c>
      <c r="F49" s="9">
        <v>14878334.380000001</v>
      </c>
      <c r="G49" s="42" t="s">
        <v>4</v>
      </c>
    </row>
    <row r="50" spans="2:7" ht="12.75" customHeight="1">
      <c r="B50" s="35"/>
      <c r="C50" s="48"/>
      <c r="D50" s="27"/>
      <c r="E50" s="27"/>
      <c r="F50" s="11"/>
      <c r="G50" s="41"/>
    </row>
    <row r="51" spans="2:7" ht="18.75">
      <c r="B51" s="34" t="s">
        <v>34</v>
      </c>
      <c r="C51" s="43">
        <v>41320</v>
      </c>
      <c r="D51" s="30">
        <v>7765000</v>
      </c>
      <c r="E51" s="12">
        <v>4628000</v>
      </c>
      <c r="F51" s="9">
        <v>12393000</v>
      </c>
      <c r="G51" s="42" t="s">
        <v>4</v>
      </c>
    </row>
    <row r="52" spans="2:7" ht="12.75" customHeight="1">
      <c r="B52" s="35"/>
      <c r="C52" s="48"/>
      <c r="D52" s="27"/>
      <c r="E52" s="27"/>
      <c r="F52" s="11"/>
      <c r="G52" s="41"/>
    </row>
    <row r="53" spans="2:7" ht="18.75">
      <c r="B53" s="34" t="s">
        <v>38</v>
      </c>
      <c r="C53" s="43">
        <v>41320</v>
      </c>
      <c r="D53" s="30">
        <v>0</v>
      </c>
      <c r="E53" s="12">
        <v>2147434.8199999998</v>
      </c>
      <c r="F53" s="9">
        <v>2147434.8199999998</v>
      </c>
      <c r="G53" s="42" t="s">
        <v>4</v>
      </c>
    </row>
    <row r="54" spans="2:7" ht="12.75" customHeight="1">
      <c r="B54" s="35"/>
      <c r="C54" s="48"/>
      <c r="D54" s="27"/>
      <c r="E54" s="27"/>
      <c r="F54" s="11"/>
      <c r="G54" s="41"/>
    </row>
    <row r="55" spans="2:7" ht="18.75">
      <c r="B55" s="34" t="s">
        <v>14</v>
      </c>
      <c r="C55" s="43">
        <v>41320</v>
      </c>
      <c r="D55" s="30">
        <v>0</v>
      </c>
      <c r="E55" s="12">
        <v>25200</v>
      </c>
      <c r="F55" s="9">
        <v>25200</v>
      </c>
      <c r="G55" s="42" t="s">
        <v>4</v>
      </c>
    </row>
    <row r="56" spans="2:7" ht="12.75" customHeight="1">
      <c r="B56" s="35"/>
      <c r="C56" s="48"/>
      <c r="D56" s="27"/>
      <c r="E56" s="27"/>
      <c r="F56" s="11"/>
      <c r="G56" s="41"/>
    </row>
    <row r="57" spans="2:7" ht="18.75">
      <c r="B57" s="34" t="s">
        <v>20</v>
      </c>
      <c r="C57" s="43">
        <v>41320</v>
      </c>
      <c r="D57" s="30">
        <v>0</v>
      </c>
      <c r="E57" s="12">
        <v>193200</v>
      </c>
      <c r="F57" s="9">
        <v>193200</v>
      </c>
      <c r="G57" s="42" t="s">
        <v>4</v>
      </c>
    </row>
    <row r="58" spans="2:7" ht="12.75" customHeight="1">
      <c r="B58" s="35"/>
      <c r="C58" s="48"/>
      <c r="D58" s="27"/>
      <c r="E58" s="27"/>
      <c r="F58" s="11"/>
      <c r="G58" s="41"/>
    </row>
    <row r="59" spans="2:7" ht="18.75">
      <c r="B59" s="34" t="s">
        <v>5</v>
      </c>
      <c r="C59" s="43">
        <v>41320</v>
      </c>
      <c r="D59" s="30">
        <v>3600000</v>
      </c>
      <c r="E59" s="12">
        <v>58500</v>
      </c>
      <c r="F59" s="9">
        <v>3658500</v>
      </c>
      <c r="G59" s="42" t="s">
        <v>4</v>
      </c>
    </row>
    <row r="60" spans="2:7" ht="12.75" customHeight="1">
      <c r="B60" s="35"/>
      <c r="C60" s="48"/>
      <c r="D60" s="27"/>
      <c r="E60" s="27"/>
      <c r="F60" s="11"/>
      <c r="G60" s="41"/>
    </row>
    <row r="61" spans="2:7" ht="18.75">
      <c r="B61" s="34" t="s">
        <v>8</v>
      </c>
      <c r="C61" s="43">
        <v>41320</v>
      </c>
      <c r="D61" s="30">
        <v>660000</v>
      </c>
      <c r="E61" s="12">
        <v>23543.75</v>
      </c>
      <c r="F61" s="9">
        <v>683543.75</v>
      </c>
      <c r="G61" s="42" t="s">
        <v>4</v>
      </c>
    </row>
    <row r="62" spans="2:7" ht="12.75" customHeight="1">
      <c r="B62" s="35"/>
      <c r="C62" s="48"/>
      <c r="D62" s="27"/>
      <c r="E62" s="27"/>
      <c r="F62" s="11"/>
      <c r="G62" s="41"/>
    </row>
    <row r="63" spans="2:7" ht="18.75">
      <c r="B63" s="34" t="s">
        <v>12</v>
      </c>
      <c r="C63" s="43">
        <v>41320</v>
      </c>
      <c r="D63" s="30">
        <v>690000</v>
      </c>
      <c r="E63" s="12">
        <v>43668.75</v>
      </c>
      <c r="F63" s="9">
        <v>733668.75</v>
      </c>
      <c r="G63" s="42" t="s">
        <v>4</v>
      </c>
    </row>
    <row r="64" spans="2:7" ht="12.75" customHeight="1">
      <c r="B64" s="35"/>
      <c r="C64" s="48"/>
      <c r="D64" s="27"/>
      <c r="E64" s="27"/>
      <c r="F64" s="11"/>
      <c r="G64" s="41"/>
    </row>
    <row r="65" spans="2:7" ht="18.75">
      <c r="B65" s="34" t="s">
        <v>17</v>
      </c>
      <c r="C65" s="43">
        <v>41320</v>
      </c>
      <c r="D65" s="30">
        <v>610000</v>
      </c>
      <c r="E65" s="12">
        <v>61000</v>
      </c>
      <c r="F65" s="9">
        <v>671000</v>
      </c>
      <c r="G65" s="42" t="s">
        <v>4</v>
      </c>
    </row>
    <row r="66" spans="2:7" ht="12.75" customHeight="1">
      <c r="B66" s="35"/>
      <c r="C66" s="48"/>
      <c r="D66" s="27"/>
      <c r="E66" s="27"/>
      <c r="F66" s="11"/>
      <c r="G66" s="41"/>
    </row>
    <row r="67" spans="2:7" ht="18.75">
      <c r="B67" s="34" t="s">
        <v>19</v>
      </c>
      <c r="C67" s="43">
        <v>41320</v>
      </c>
      <c r="D67" s="30">
        <v>600000</v>
      </c>
      <c r="E67" s="12">
        <v>73500</v>
      </c>
      <c r="F67" s="9">
        <v>673500</v>
      </c>
      <c r="G67" s="42" t="s">
        <v>4</v>
      </c>
    </row>
    <row r="68" spans="2:7" ht="12.75" customHeight="1">
      <c r="B68" s="35"/>
      <c r="C68" s="48"/>
      <c r="D68" s="27"/>
      <c r="E68" s="27"/>
      <c r="F68" s="11"/>
      <c r="G68" s="41"/>
    </row>
    <row r="69" spans="2:7" ht="18.75">
      <c r="B69" s="34" t="s">
        <v>32</v>
      </c>
      <c r="C69" s="43">
        <v>41320</v>
      </c>
      <c r="D69" s="30">
        <v>0</v>
      </c>
      <c r="E69" s="12">
        <v>200137.5</v>
      </c>
      <c r="F69" s="9">
        <v>200137.5</v>
      </c>
      <c r="G69" s="42" t="s">
        <v>4</v>
      </c>
    </row>
    <row r="70" spans="2:7" ht="12.75" customHeight="1">
      <c r="B70" s="35"/>
      <c r="C70" s="48"/>
      <c r="D70" s="27"/>
      <c r="E70" s="27"/>
      <c r="F70" s="11"/>
      <c r="G70" s="41"/>
    </row>
    <row r="71" spans="2:7" ht="18.75">
      <c r="B71" s="34" t="s">
        <v>30</v>
      </c>
      <c r="C71" s="43">
        <v>41320</v>
      </c>
      <c r="D71" s="30">
        <v>0</v>
      </c>
      <c r="E71" s="12">
        <v>8210456.25</v>
      </c>
      <c r="F71" s="9">
        <v>8210456.25</v>
      </c>
      <c r="G71" s="42" t="s">
        <v>4</v>
      </c>
    </row>
    <row r="72" spans="2:7" ht="12.75" customHeight="1">
      <c r="B72" s="35"/>
      <c r="C72" s="48"/>
      <c r="D72" s="27"/>
      <c r="E72" s="27"/>
      <c r="F72" s="11"/>
      <c r="G72" s="41"/>
    </row>
    <row r="73" spans="2:7" ht="18.75">
      <c r="B73" s="34" t="s">
        <v>41</v>
      </c>
      <c r="C73" s="43">
        <v>41320</v>
      </c>
      <c r="D73" s="30">
        <v>3435000</v>
      </c>
      <c r="E73" s="12">
        <v>3023956.24</v>
      </c>
      <c r="F73" s="9">
        <v>6458956.2400000002</v>
      </c>
      <c r="G73" s="42" t="s">
        <v>35</v>
      </c>
    </row>
    <row r="74" spans="2:7" ht="12.75" customHeight="1">
      <c r="B74" s="35"/>
      <c r="C74" s="48"/>
      <c r="D74" s="27"/>
      <c r="E74" s="27"/>
      <c r="F74" s="11"/>
      <c r="G74" s="41"/>
    </row>
    <row r="75" spans="2:7" ht="18.75">
      <c r="B75" s="34" t="s">
        <v>36</v>
      </c>
      <c r="C75" s="43">
        <v>41320</v>
      </c>
      <c r="D75" s="30">
        <v>2845000</v>
      </c>
      <c r="E75" s="12">
        <v>3182725</v>
      </c>
      <c r="F75" s="9">
        <v>6027725</v>
      </c>
      <c r="G75" s="42" t="s">
        <v>35</v>
      </c>
    </row>
    <row r="76" spans="2:7" ht="12.75" customHeight="1">
      <c r="B76" s="35"/>
      <c r="C76" s="48"/>
      <c r="D76" s="27"/>
      <c r="E76" s="27"/>
      <c r="F76" s="11"/>
      <c r="G76" s="41"/>
    </row>
    <row r="77" spans="2:7" ht="18.75">
      <c r="B77" s="34" t="s">
        <v>31</v>
      </c>
      <c r="C77" s="43">
        <v>41320</v>
      </c>
      <c r="D77" s="30">
        <v>0</v>
      </c>
      <c r="E77" s="12">
        <v>294575</v>
      </c>
      <c r="F77" s="9">
        <v>294575</v>
      </c>
      <c r="G77" s="42" t="s">
        <v>35</v>
      </c>
    </row>
    <row r="78" spans="2:7" ht="12.75" customHeight="1">
      <c r="B78" s="35"/>
      <c r="C78" s="48"/>
      <c r="D78" s="27"/>
      <c r="E78" s="27"/>
      <c r="F78" s="11"/>
      <c r="G78" s="41"/>
    </row>
    <row r="79" spans="2:7" ht="18.75">
      <c r="B79" s="34" t="s">
        <v>37</v>
      </c>
      <c r="C79" s="43">
        <v>41320</v>
      </c>
      <c r="D79" s="30">
        <v>0</v>
      </c>
      <c r="E79" s="12">
        <v>1742703</v>
      </c>
      <c r="F79" s="9">
        <v>1742703</v>
      </c>
      <c r="G79" s="42" t="s">
        <v>35</v>
      </c>
    </row>
    <row r="80" spans="2:7" ht="12.75" customHeight="1">
      <c r="B80" s="35"/>
      <c r="C80" s="48"/>
      <c r="D80" s="27"/>
      <c r="E80" s="27"/>
      <c r="F80" s="11"/>
      <c r="G80" s="41"/>
    </row>
    <row r="81" spans="2:7" ht="18.75">
      <c r="B81" s="40" t="s">
        <v>40</v>
      </c>
      <c r="C81" s="49">
        <v>41320</v>
      </c>
      <c r="D81" s="30">
        <v>1790000</v>
      </c>
      <c r="E81" s="12">
        <v>535637.35</v>
      </c>
      <c r="F81" s="9">
        <v>2325637.35</v>
      </c>
      <c r="G81" s="42" t="s">
        <v>35</v>
      </c>
    </row>
    <row r="82" spans="2:7" ht="12.75" customHeight="1">
      <c r="B82" s="4"/>
      <c r="C82" s="4"/>
      <c r="D82" s="4"/>
      <c r="E82" s="5"/>
      <c r="F82" s="4"/>
      <c r="G82" s="51"/>
    </row>
    <row r="83" spans="2:7" ht="18.75">
      <c r="B83" s="34" t="s">
        <v>22</v>
      </c>
      <c r="C83" s="50">
        <v>41365</v>
      </c>
      <c r="D83" s="3">
        <f>3440000</f>
        <v>3440000</v>
      </c>
      <c r="E83" s="3">
        <f>70950</f>
        <v>70950</v>
      </c>
      <c r="F83" s="9">
        <v>3510950</v>
      </c>
      <c r="G83" s="42" t="s">
        <v>4</v>
      </c>
    </row>
    <row r="84" spans="2:7" ht="12.75" customHeight="1">
      <c r="B84" s="36"/>
      <c r="C84" s="4"/>
      <c r="D84" s="7"/>
      <c r="E84" s="7"/>
      <c r="F84" s="10"/>
      <c r="G84" s="29"/>
    </row>
    <row r="85" spans="2:7" ht="18.75">
      <c r="B85" s="34" t="s">
        <v>24</v>
      </c>
      <c r="C85" s="50">
        <v>41365</v>
      </c>
      <c r="D85" s="6">
        <v>0</v>
      </c>
      <c r="E85" s="6">
        <v>390250</v>
      </c>
      <c r="F85" s="11">
        <v>390250</v>
      </c>
      <c r="G85" s="42" t="s">
        <v>4</v>
      </c>
    </row>
    <row r="86" spans="2:7" ht="12.75" customHeight="1">
      <c r="B86" s="36"/>
      <c r="C86" s="4"/>
      <c r="D86" s="7"/>
      <c r="E86" s="7"/>
      <c r="F86" s="10"/>
      <c r="G86" s="29"/>
    </row>
    <row r="87" spans="2:7" ht="18.75">
      <c r="B87" s="34" t="s">
        <v>25</v>
      </c>
      <c r="C87" s="50">
        <v>41365</v>
      </c>
      <c r="D87" s="6">
        <v>0</v>
      </c>
      <c r="E87" s="6">
        <v>2235565.63</v>
      </c>
      <c r="F87" s="12">
        <v>2235565.63</v>
      </c>
      <c r="G87" s="42" t="s">
        <v>4</v>
      </c>
    </row>
    <row r="88" spans="2:7" ht="12.75" customHeight="1">
      <c r="B88" s="25" t="s">
        <v>3</v>
      </c>
      <c r="C88" s="4"/>
      <c r="D88" s="2" t="s">
        <v>3</v>
      </c>
      <c r="E88" s="2" t="s">
        <v>3</v>
      </c>
      <c r="F88" s="11" t="s">
        <v>3</v>
      </c>
      <c r="G88" s="29"/>
    </row>
    <row r="89" spans="2:7" ht="18.75">
      <c r="B89" s="34" t="s">
        <v>26</v>
      </c>
      <c r="C89" s="50">
        <v>41365</v>
      </c>
      <c r="D89" s="3">
        <v>0</v>
      </c>
      <c r="E89" s="2">
        <v>14268881.26</v>
      </c>
      <c r="F89" s="9">
        <v>14268881.26</v>
      </c>
      <c r="G89" s="42" t="s">
        <v>4</v>
      </c>
    </row>
    <row r="90" spans="2:7" ht="12.75" customHeight="1">
      <c r="B90" s="37"/>
      <c r="C90" s="4"/>
      <c r="D90" s="26"/>
      <c r="E90" s="10"/>
      <c r="F90" s="32"/>
      <c r="G90" s="29"/>
    </row>
    <row r="91" spans="2:7" ht="18.75">
      <c r="B91" s="34" t="s">
        <v>27</v>
      </c>
      <c r="C91" s="50">
        <v>41365</v>
      </c>
      <c r="D91" s="8">
        <v>0</v>
      </c>
      <c r="E91" s="12">
        <v>3498518.75</v>
      </c>
      <c r="F91" s="12">
        <v>3498518.75</v>
      </c>
      <c r="G91" s="42" t="s">
        <v>4</v>
      </c>
    </row>
    <row r="92" spans="2:7" ht="12.75" customHeight="1">
      <c r="B92" s="25" t="s">
        <v>3</v>
      </c>
      <c r="C92" s="4"/>
      <c r="D92" s="2" t="s">
        <v>3</v>
      </c>
      <c r="E92" s="2" t="s">
        <v>3</v>
      </c>
      <c r="F92" s="11" t="s">
        <v>3</v>
      </c>
      <c r="G92" s="29"/>
    </row>
    <row r="93" spans="2:7" ht="18.75">
      <c r="B93" s="34" t="s">
        <v>28</v>
      </c>
      <c r="C93" s="50">
        <v>41365</v>
      </c>
      <c r="D93" s="3">
        <v>0</v>
      </c>
      <c r="E93" s="1">
        <v>144037.26</v>
      </c>
      <c r="F93" s="9">
        <v>144037.26</v>
      </c>
      <c r="G93" s="42" t="s">
        <v>4</v>
      </c>
    </row>
    <row r="94" spans="2:7" ht="12.75" customHeight="1">
      <c r="B94" s="35"/>
      <c r="C94" s="4"/>
      <c r="D94" s="23"/>
      <c r="E94" s="27"/>
      <c r="F94" s="11"/>
      <c r="G94" s="29"/>
    </row>
    <row r="95" spans="2:7" ht="18.75">
      <c r="B95" s="34" t="s">
        <v>42</v>
      </c>
      <c r="C95" s="50">
        <v>41365</v>
      </c>
      <c r="D95" s="12">
        <v>0</v>
      </c>
      <c r="E95" s="30">
        <f>95607.08+0.03</f>
        <v>95607.11</v>
      </c>
      <c r="F95" s="12">
        <v>95607.11</v>
      </c>
      <c r="G95" s="42" t="s">
        <v>4</v>
      </c>
    </row>
    <row r="96" spans="2:7" ht="12.75" customHeight="1">
      <c r="B96" s="35"/>
      <c r="C96" s="4"/>
      <c r="D96" s="11"/>
      <c r="E96" s="27"/>
      <c r="F96" s="11"/>
      <c r="G96" s="29"/>
    </row>
    <row r="97" spans="2:7" ht="18.75">
      <c r="B97" s="34" t="s">
        <v>29</v>
      </c>
      <c r="C97" s="50">
        <v>41365</v>
      </c>
      <c r="D97" s="3">
        <v>0</v>
      </c>
      <c r="E97" s="1">
        <v>804917.51</v>
      </c>
      <c r="F97" s="9">
        <v>804917.51</v>
      </c>
      <c r="G97" s="42" t="s">
        <v>4</v>
      </c>
    </row>
    <row r="98" spans="2:7" ht="12.75" customHeight="1">
      <c r="B98" s="25" t="s">
        <v>3</v>
      </c>
      <c r="C98" s="4"/>
      <c r="D98" s="2" t="s">
        <v>3</v>
      </c>
      <c r="E98" s="2" t="s">
        <v>3</v>
      </c>
      <c r="F98" s="11" t="s">
        <v>3</v>
      </c>
      <c r="G98" s="29"/>
    </row>
    <row r="99" spans="2:7" ht="18.75">
      <c r="B99" s="34" t="s">
        <v>33</v>
      </c>
      <c r="C99" s="50">
        <v>41365</v>
      </c>
      <c r="D99" s="3">
        <v>0</v>
      </c>
      <c r="E99" s="1">
        <v>6589256.25</v>
      </c>
      <c r="F99" s="9">
        <v>6589256.25</v>
      </c>
      <c r="G99" s="42" t="s">
        <v>35</v>
      </c>
    </row>
    <row r="100" spans="2:7" ht="12.75" customHeight="1">
      <c r="B100" s="25" t="s">
        <v>3</v>
      </c>
      <c r="C100" s="4"/>
      <c r="D100" s="2" t="s">
        <v>3</v>
      </c>
      <c r="E100" s="2" t="s">
        <v>3</v>
      </c>
      <c r="F100" s="11" t="s">
        <v>3</v>
      </c>
      <c r="G100" s="29"/>
    </row>
    <row r="101" spans="2:7" ht="18.75">
      <c r="B101" s="34" t="s">
        <v>39</v>
      </c>
      <c r="C101" s="50">
        <v>41365</v>
      </c>
      <c r="D101" s="3">
        <v>0</v>
      </c>
      <c r="E101" s="1">
        <v>5566725</v>
      </c>
      <c r="F101" s="9">
        <v>5566725</v>
      </c>
      <c r="G101" s="42" t="s">
        <v>35</v>
      </c>
    </row>
    <row r="102" spans="2:7" ht="12.75" customHeight="1">
      <c r="B102" s="25"/>
      <c r="C102" s="4"/>
      <c r="D102" s="2"/>
      <c r="E102" s="2"/>
      <c r="F102" s="11"/>
      <c r="G102" s="29"/>
    </row>
    <row r="103" spans="2:7" ht="18.75">
      <c r="B103" s="34" t="s">
        <v>43</v>
      </c>
      <c r="C103" s="50">
        <v>41365</v>
      </c>
      <c r="D103" s="3">
        <v>0</v>
      </c>
      <c r="E103" s="1">
        <v>6556469.9900000002</v>
      </c>
      <c r="F103" s="9">
        <v>6556469.9900000002</v>
      </c>
      <c r="G103" s="42" t="s">
        <v>35</v>
      </c>
    </row>
    <row r="104" spans="2:7" ht="12.75" customHeight="1">
      <c r="B104" s="25" t="s">
        <v>3</v>
      </c>
      <c r="C104" s="4"/>
      <c r="D104" s="2" t="s">
        <v>3</v>
      </c>
      <c r="E104" s="2" t="s">
        <v>3</v>
      </c>
      <c r="F104" s="11" t="s">
        <v>3</v>
      </c>
      <c r="G104" s="29"/>
    </row>
    <row r="105" spans="2:7" ht="18.75">
      <c r="B105" s="34" t="s">
        <v>44</v>
      </c>
      <c r="C105" s="50">
        <v>41365</v>
      </c>
      <c r="D105" s="3">
        <v>0</v>
      </c>
      <c r="E105" s="1">
        <v>1366347.11</v>
      </c>
      <c r="F105" s="9">
        <v>1366347.11</v>
      </c>
      <c r="G105" s="42" t="s">
        <v>35</v>
      </c>
    </row>
    <row r="106" spans="2:7" ht="12.75" customHeight="1">
      <c r="B106" s="25"/>
      <c r="C106" s="4"/>
      <c r="D106" s="2"/>
      <c r="E106" s="2"/>
      <c r="F106" s="11"/>
      <c r="G106" s="29"/>
    </row>
    <row r="107" spans="2:7" ht="18.75">
      <c r="B107" s="34" t="s">
        <v>6</v>
      </c>
      <c r="C107" s="50">
        <v>41501</v>
      </c>
      <c r="D107" s="3">
        <v>0</v>
      </c>
      <c r="E107" s="1">
        <v>196500</v>
      </c>
      <c r="F107" s="9">
        <v>196500</v>
      </c>
      <c r="G107" s="42" t="s">
        <v>4</v>
      </c>
    </row>
    <row r="108" spans="2:7" ht="12.75" customHeight="1">
      <c r="B108" s="25"/>
      <c r="C108" s="4"/>
      <c r="D108" s="2"/>
      <c r="E108" s="2"/>
      <c r="F108" s="11"/>
      <c r="G108" s="29"/>
    </row>
    <row r="109" spans="2:7" ht="18.75">
      <c r="B109" s="34" t="s">
        <v>10</v>
      </c>
      <c r="C109" s="50">
        <v>41501</v>
      </c>
      <c r="D109" s="3">
        <v>0</v>
      </c>
      <c r="E109" s="1">
        <v>3179424.55</v>
      </c>
      <c r="F109" s="9">
        <v>3179424.55</v>
      </c>
      <c r="G109" s="42" t="s">
        <v>4</v>
      </c>
    </row>
    <row r="110" spans="2:7" ht="12.75" customHeight="1">
      <c r="B110" s="25" t="s">
        <v>3</v>
      </c>
      <c r="C110" s="4"/>
      <c r="D110" s="2" t="s">
        <v>3</v>
      </c>
      <c r="E110" s="2" t="s">
        <v>3</v>
      </c>
      <c r="F110" s="11" t="s">
        <v>3</v>
      </c>
      <c r="G110" s="29"/>
    </row>
    <row r="111" spans="2:7" ht="18.75">
      <c r="B111" s="34" t="s">
        <v>9</v>
      </c>
      <c r="C111" s="50">
        <v>41501</v>
      </c>
      <c r="D111" s="3">
        <v>0</v>
      </c>
      <c r="E111" s="1">
        <v>1335625</v>
      </c>
      <c r="F111" s="9">
        <v>1335625</v>
      </c>
      <c r="G111" s="42" t="s">
        <v>4</v>
      </c>
    </row>
    <row r="112" spans="2:7" ht="12.75" customHeight="1">
      <c r="B112" s="25"/>
      <c r="C112" s="4"/>
      <c r="D112" s="2"/>
      <c r="E112" s="2"/>
      <c r="F112" s="11"/>
      <c r="G112" s="29"/>
    </row>
    <row r="113" spans="2:7" ht="18.75">
      <c r="B113" s="34" t="s">
        <v>11</v>
      </c>
      <c r="C113" s="50">
        <v>41501</v>
      </c>
      <c r="D113" s="3">
        <v>0</v>
      </c>
      <c r="E113" s="1">
        <v>235125</v>
      </c>
      <c r="F113" s="9">
        <v>235125</v>
      </c>
      <c r="G113" s="42" t="s">
        <v>4</v>
      </c>
    </row>
    <row r="114" spans="2:7" ht="12.75" customHeight="1">
      <c r="B114" s="25"/>
      <c r="C114" s="4"/>
      <c r="D114" s="2"/>
      <c r="E114" s="2"/>
      <c r="F114" s="11"/>
      <c r="G114" s="29"/>
    </row>
    <row r="115" spans="2:7" ht="18.75">
      <c r="B115" s="34" t="s">
        <v>13</v>
      </c>
      <c r="C115" s="50">
        <v>41501</v>
      </c>
      <c r="D115" s="3">
        <v>0</v>
      </c>
      <c r="E115" s="1">
        <v>583750</v>
      </c>
      <c r="F115" s="9">
        <v>583750</v>
      </c>
      <c r="G115" s="42" t="s">
        <v>4</v>
      </c>
    </row>
    <row r="116" spans="2:7" ht="12.75" customHeight="1">
      <c r="B116" s="25"/>
      <c r="C116" s="4"/>
      <c r="D116" s="2"/>
      <c r="E116" s="2"/>
      <c r="F116" s="11"/>
      <c r="G116" s="29"/>
    </row>
    <row r="117" spans="2:7" ht="18.75">
      <c r="B117" s="34" t="s">
        <v>15</v>
      </c>
      <c r="C117" s="50">
        <v>41501</v>
      </c>
      <c r="D117" s="3">
        <v>0</v>
      </c>
      <c r="E117" s="1">
        <v>1965462.5</v>
      </c>
      <c r="F117" s="9">
        <v>1965462.5</v>
      </c>
      <c r="G117" s="42" t="s">
        <v>4</v>
      </c>
    </row>
    <row r="118" spans="2:7" ht="12.75" customHeight="1">
      <c r="B118" s="25"/>
      <c r="C118" s="4"/>
      <c r="D118" s="2"/>
      <c r="E118" s="2"/>
      <c r="F118" s="11"/>
      <c r="G118" s="29"/>
    </row>
    <row r="119" spans="2:7" ht="18.75">
      <c r="B119" s="34" t="s">
        <v>16</v>
      </c>
      <c r="C119" s="50">
        <v>41501</v>
      </c>
      <c r="D119" s="3">
        <v>0</v>
      </c>
      <c r="E119" s="1">
        <v>4545021.88</v>
      </c>
      <c r="F119" s="9">
        <v>4545021.88</v>
      </c>
      <c r="G119" s="42" t="s">
        <v>4</v>
      </c>
    </row>
    <row r="120" spans="2:7" ht="12.75" customHeight="1">
      <c r="B120" s="25"/>
      <c r="C120" s="4"/>
      <c r="D120" s="2"/>
      <c r="E120" s="2"/>
      <c r="F120" s="11"/>
      <c r="G120" s="29"/>
    </row>
    <row r="121" spans="2:7" ht="18.75">
      <c r="B121" s="34" t="s">
        <v>18</v>
      </c>
      <c r="C121" s="50">
        <v>41501</v>
      </c>
      <c r="D121" s="3">
        <v>0</v>
      </c>
      <c r="E121" s="1">
        <v>3557209.38</v>
      </c>
      <c r="F121" s="9">
        <v>3557209.38</v>
      </c>
      <c r="G121" s="42" t="s">
        <v>4</v>
      </c>
    </row>
    <row r="122" spans="2:7" ht="12.75" customHeight="1">
      <c r="B122" s="25"/>
      <c r="C122" s="4"/>
      <c r="D122" s="2"/>
      <c r="E122" s="2"/>
      <c r="F122" s="11"/>
      <c r="G122" s="29"/>
    </row>
    <row r="123" spans="2:7" ht="18.75">
      <c r="B123" s="34" t="s">
        <v>34</v>
      </c>
      <c r="C123" s="50">
        <v>41501</v>
      </c>
      <c r="D123" s="3">
        <v>0</v>
      </c>
      <c r="E123" s="1">
        <v>4422500</v>
      </c>
      <c r="F123" s="9">
        <v>4422500</v>
      </c>
      <c r="G123" s="42" t="s">
        <v>4</v>
      </c>
    </row>
    <row r="124" spans="2:7" ht="12.75" customHeight="1">
      <c r="B124" s="25"/>
      <c r="C124" s="4"/>
      <c r="D124" s="2"/>
      <c r="E124" s="2"/>
      <c r="F124" s="11"/>
      <c r="G124" s="29"/>
    </row>
    <row r="125" spans="2:7" ht="18.75">
      <c r="B125" s="34" t="s">
        <v>38</v>
      </c>
      <c r="C125" s="50">
        <v>41501</v>
      </c>
      <c r="D125" s="3">
        <v>0</v>
      </c>
      <c r="E125" s="1">
        <v>2147434.8199999998</v>
      </c>
      <c r="F125" s="9">
        <v>2147434.8199999998</v>
      </c>
      <c r="G125" s="42" t="s">
        <v>4</v>
      </c>
    </row>
    <row r="126" spans="2:7" ht="12.75" customHeight="1">
      <c r="B126" s="25"/>
      <c r="C126" s="4"/>
      <c r="D126" s="2"/>
      <c r="E126" s="2"/>
      <c r="F126" s="11"/>
      <c r="G126" s="29"/>
    </row>
    <row r="127" spans="2:7" ht="18.75">
      <c r="B127" s="34" t="s">
        <v>14</v>
      </c>
      <c r="C127" s="50">
        <v>41501</v>
      </c>
      <c r="D127" s="3">
        <v>480000</v>
      </c>
      <c r="E127" s="1">
        <v>25200</v>
      </c>
      <c r="F127" s="9">
        <v>505200</v>
      </c>
      <c r="G127" s="42" t="s">
        <v>4</v>
      </c>
    </row>
    <row r="128" spans="2:7" ht="12.75" customHeight="1">
      <c r="B128" s="25"/>
      <c r="C128" s="4"/>
      <c r="D128" s="2"/>
      <c r="E128" s="2"/>
      <c r="F128" s="11"/>
      <c r="G128" s="29"/>
    </row>
    <row r="129" spans="2:7" ht="18.75">
      <c r="B129" s="34" t="s">
        <v>20</v>
      </c>
      <c r="C129" s="50">
        <v>41501</v>
      </c>
      <c r="D129" s="3">
        <v>8210000</v>
      </c>
      <c r="E129" s="1">
        <v>193200</v>
      </c>
      <c r="F129" s="9">
        <v>8403200</v>
      </c>
      <c r="G129" s="42" t="s">
        <v>4</v>
      </c>
    </row>
    <row r="130" spans="2:7" ht="12.75" customHeight="1">
      <c r="B130" s="25"/>
      <c r="C130" s="4"/>
      <c r="D130" s="2"/>
      <c r="E130" s="2"/>
      <c r="F130" s="11"/>
      <c r="G130" s="29"/>
    </row>
    <row r="131" spans="2:7" ht="18.75">
      <c r="B131" s="34" t="s">
        <v>8</v>
      </c>
      <c r="C131" s="50">
        <v>41501</v>
      </c>
      <c r="D131" s="3">
        <v>0</v>
      </c>
      <c r="E131" s="1">
        <v>12158.75</v>
      </c>
      <c r="F131" s="9">
        <v>12158.75</v>
      </c>
      <c r="G131" s="42" t="s">
        <v>4</v>
      </c>
    </row>
    <row r="132" spans="2:7" ht="12.75" customHeight="1">
      <c r="B132" s="25"/>
      <c r="C132" s="4"/>
      <c r="D132" s="2"/>
      <c r="E132" s="2"/>
      <c r="F132" s="11"/>
      <c r="G132" s="29"/>
    </row>
    <row r="133" spans="2:7" ht="18.75">
      <c r="B133" s="34" t="s">
        <v>12</v>
      </c>
      <c r="C133" s="50">
        <v>41501</v>
      </c>
      <c r="D133" s="3">
        <v>0</v>
      </c>
      <c r="E133" s="1">
        <v>29868.75</v>
      </c>
      <c r="F133" s="9">
        <v>29868.75</v>
      </c>
      <c r="G133" s="42" t="s">
        <v>4</v>
      </c>
    </row>
    <row r="134" spans="2:7" ht="12.75" customHeight="1">
      <c r="B134" s="25"/>
      <c r="C134" s="4"/>
      <c r="D134" s="2"/>
      <c r="E134" s="2"/>
      <c r="F134" s="11"/>
      <c r="G134" s="29"/>
    </row>
    <row r="135" spans="2:7" ht="18.75">
      <c r="B135" s="34" t="s">
        <v>17</v>
      </c>
      <c r="C135" s="50">
        <v>41501</v>
      </c>
      <c r="D135" s="3">
        <v>0</v>
      </c>
      <c r="E135" s="1">
        <v>48800</v>
      </c>
      <c r="F135" s="9">
        <v>48800</v>
      </c>
      <c r="G135" s="42" t="s">
        <v>4</v>
      </c>
    </row>
    <row r="136" spans="2:7" ht="12.75" customHeight="1">
      <c r="B136" s="25"/>
      <c r="C136" s="4"/>
      <c r="D136" s="2"/>
      <c r="E136" s="2"/>
      <c r="F136" s="11"/>
      <c r="G136" s="29"/>
    </row>
    <row r="137" spans="2:7" ht="18.75">
      <c r="B137" s="34" t="s">
        <v>19</v>
      </c>
      <c r="C137" s="50">
        <v>41501</v>
      </c>
      <c r="D137" s="3">
        <v>0</v>
      </c>
      <c r="E137" s="1">
        <v>62250</v>
      </c>
      <c r="F137" s="9">
        <v>62250</v>
      </c>
      <c r="G137" s="42" t="s">
        <v>4</v>
      </c>
    </row>
    <row r="138" spans="2:7" ht="12.75" customHeight="1">
      <c r="B138" s="25"/>
      <c r="C138" s="4"/>
      <c r="D138" s="2"/>
      <c r="E138" s="2"/>
      <c r="F138" s="11"/>
      <c r="G138" s="29"/>
    </row>
    <row r="139" spans="2:7" ht="18.75">
      <c r="B139" s="34" t="s">
        <v>32</v>
      </c>
      <c r="C139" s="50">
        <v>41501</v>
      </c>
      <c r="D139" s="3">
        <v>4920000</v>
      </c>
      <c r="E139" s="1">
        <v>200137.5</v>
      </c>
      <c r="F139" s="9">
        <v>5120137.5</v>
      </c>
      <c r="G139" s="42" t="s">
        <v>4</v>
      </c>
    </row>
    <row r="140" spans="2:7" ht="12.75" customHeight="1">
      <c r="B140" s="25"/>
      <c r="C140" s="4"/>
      <c r="D140" s="2"/>
      <c r="E140" s="2"/>
      <c r="F140" s="11"/>
      <c r="G140" s="29"/>
    </row>
    <row r="141" spans="2:7" ht="18.75">
      <c r="B141" s="34" t="s">
        <v>30</v>
      </c>
      <c r="C141" s="50">
        <v>41501</v>
      </c>
      <c r="D141" s="3">
        <v>2775000</v>
      </c>
      <c r="E141" s="1">
        <v>8210456.25</v>
      </c>
      <c r="F141" s="9">
        <v>10985456.25</v>
      </c>
      <c r="G141" s="42" t="s">
        <v>4</v>
      </c>
    </row>
    <row r="142" spans="2:7" ht="12.75" customHeight="1">
      <c r="B142" s="25"/>
      <c r="C142" s="4"/>
      <c r="D142" s="2"/>
      <c r="E142" s="2"/>
      <c r="F142" s="11"/>
      <c r="G142" s="29"/>
    </row>
    <row r="143" spans="2:7" ht="18.75">
      <c r="B143" s="34" t="s">
        <v>36</v>
      </c>
      <c r="C143" s="50">
        <v>41501</v>
      </c>
      <c r="D143" s="3">
        <v>0</v>
      </c>
      <c r="E143" s="1">
        <v>3128625</v>
      </c>
      <c r="F143" s="9">
        <v>3128625</v>
      </c>
      <c r="G143" s="42" t="s">
        <v>35</v>
      </c>
    </row>
    <row r="144" spans="2:7" ht="12.75" customHeight="1">
      <c r="B144" s="25"/>
      <c r="C144" s="4"/>
      <c r="D144" s="2"/>
      <c r="E144" s="2"/>
      <c r="F144" s="11"/>
      <c r="G144" s="29"/>
    </row>
    <row r="145" spans="2:7" ht="18.75">
      <c r="B145" s="34" t="s">
        <v>37</v>
      </c>
      <c r="C145" s="50">
        <v>41501</v>
      </c>
      <c r="D145" s="3">
        <v>0</v>
      </c>
      <c r="E145" s="1">
        <v>1742703</v>
      </c>
      <c r="F145" s="9">
        <v>1742703</v>
      </c>
      <c r="G145" s="42" t="s">
        <v>35</v>
      </c>
    </row>
    <row r="146" spans="2:7" ht="12.75" customHeight="1">
      <c r="B146" s="25"/>
      <c r="C146" s="4"/>
      <c r="D146" s="2"/>
      <c r="E146" s="2"/>
      <c r="F146" s="11"/>
      <c r="G146" s="29"/>
    </row>
    <row r="147" spans="2:7" ht="18.75">
      <c r="B147" s="34" t="s">
        <v>31</v>
      </c>
      <c r="C147" s="50">
        <v>41501</v>
      </c>
      <c r="D147" s="3">
        <v>4210000</v>
      </c>
      <c r="E147" s="1">
        <v>294575</v>
      </c>
      <c r="F147" s="9">
        <v>4504575</v>
      </c>
      <c r="G147" s="42" t="s">
        <v>35</v>
      </c>
    </row>
    <row r="148" spans="2:7" ht="12.75" customHeight="1">
      <c r="B148" s="25"/>
      <c r="C148" s="4"/>
      <c r="D148" s="2"/>
      <c r="E148" s="2"/>
      <c r="F148" s="11"/>
      <c r="G148" s="29"/>
    </row>
    <row r="149" spans="2:7" ht="18.75">
      <c r="B149" s="34" t="s">
        <v>45</v>
      </c>
      <c r="C149" s="50">
        <v>41501</v>
      </c>
      <c r="D149" s="3">
        <v>0</v>
      </c>
      <c r="E149" s="1">
        <v>403125</v>
      </c>
      <c r="F149" s="9">
        <v>403125</v>
      </c>
      <c r="G149" s="42" t="s">
        <v>35</v>
      </c>
    </row>
    <row r="150" spans="2:7" ht="12.75" customHeight="1">
      <c r="B150" s="25"/>
      <c r="C150" s="4"/>
      <c r="D150" s="2"/>
      <c r="E150" s="2"/>
      <c r="F150" s="11"/>
      <c r="G150" s="29"/>
    </row>
    <row r="151" spans="2:7" ht="18.75">
      <c r="B151" s="34" t="s">
        <v>41</v>
      </c>
      <c r="C151" s="50">
        <v>41501</v>
      </c>
      <c r="D151" s="3">
        <v>0</v>
      </c>
      <c r="E151" s="1">
        <v>5132975</v>
      </c>
      <c r="F151" s="9">
        <v>5132975</v>
      </c>
      <c r="G151" s="42" t="s">
        <v>35</v>
      </c>
    </row>
    <row r="152" spans="2:7" ht="18.75">
      <c r="B152" s="66"/>
      <c r="C152" s="72"/>
      <c r="D152" s="67"/>
      <c r="E152" s="67"/>
      <c r="F152" s="67"/>
      <c r="G152" s="68"/>
    </row>
    <row r="153" spans="2:7" ht="18.75">
      <c r="B153" s="71" t="s">
        <v>21</v>
      </c>
      <c r="C153" s="69"/>
      <c r="D153" s="73">
        <f>SUM(D8:D151)</f>
        <v>244607602.55000001</v>
      </c>
      <c r="E153" s="73">
        <f>SUM(E8:E151)</f>
        <v>173821563.94999996</v>
      </c>
      <c r="F153" s="73">
        <f>SUM(F8:F151)</f>
        <v>418429166.50000006</v>
      </c>
      <c r="G153" s="70"/>
    </row>
  </sheetData>
  <mergeCells count="3">
    <mergeCell ref="B1:G1"/>
    <mergeCell ref="B4:G4"/>
    <mergeCell ref="B2:G2"/>
  </mergeCells>
  <phoneticPr fontId="0" type="noConversion"/>
  <printOptions horizontalCentered="1"/>
  <pageMargins left="0.5" right="0.5" top="0.25" bottom="0.25" header="0.5" footer="0.5"/>
  <pageSetup scale="55" orientation="portrait" r:id="rId1"/>
  <headerFooter alignWithMargins="0"/>
  <rowBreaks count="1" manualBreakCount="1">
    <brk id="81" min="1"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A997C901C9044C8F810B3CD775C3F3" ma:contentTypeVersion="" ma:contentTypeDescription="Create a new document." ma:contentTypeScope="" ma:versionID="ff26a4551b5eb91409f3693dd863ac06">
  <xsd:schema xmlns:xsd="http://www.w3.org/2001/XMLSchema" xmlns:xs="http://www.w3.org/2001/XMLSchema" xmlns:p="http://schemas.microsoft.com/office/2006/metadata/properties" xmlns:ns1="f6f385ec-8c32-416a-9ebe-828fb4cf8d6b" targetNamespace="http://schemas.microsoft.com/office/2006/metadata/properties" ma:root="true" ma:fieldsID="b59fa371609364fee5e58e64ea835abd" ns1:_="">
    <xsd:import namespace="f6f385ec-8c32-416a-9ebe-828fb4cf8d6b"/>
    <xsd:element name="properties">
      <xsd:complexType>
        <xsd:sequence>
          <xsd:element name="documentManagement">
            <xsd:complexType>
              <xsd:all>
                <xsd:element ref="ns1:Order0" minOccurs="0"/>
                <xsd:element ref="ns1: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f385ec-8c32-416a-9ebe-828fb4cf8d6b" elementFormDefault="qualified">
    <xsd:import namespace="http://schemas.microsoft.com/office/2006/documentManagement/types"/>
    <xsd:import namespace="http://schemas.microsoft.com/office/infopath/2007/PartnerControls"/>
    <xsd:element name="Order0" ma:index="0" nillable="true" ma:displayName="Order" ma:decimals="0" ma:internalName="Order0">
      <xsd:simpleType>
        <xsd:restriction base="dms:Number"/>
      </xsd:simpleType>
    </xsd:element>
    <xsd:element name="Year" ma:index="9" nillable="true" ma:displayName="Year" ma:default="N/A" ma:format="Dropdown" ma:indexed="true" ma:internalName="Year">
      <xsd:simpleType>
        <xsd:restriction base="dms:Choice">
          <xsd:enumeration value="FY2024-25"/>
          <xsd:enumeration value="FY2023-24"/>
          <xsd:enumeration value="FY2022-23"/>
          <xsd:enumeration value="FY2021-22"/>
          <xsd:enumeration value="FY2020-21"/>
          <xsd:enumeration value="FY2019-20"/>
          <xsd:enumeration value="FY2018-19"/>
          <xsd:enumeration value="FY2017-18"/>
          <xsd:enumeration value="FY2016-17"/>
          <xsd:enumeration value="FY2015-16"/>
          <xsd:enumeration value="FY2014-15"/>
          <xsd:enumeration value="FY2013-14"/>
          <xsd:enumeration value="FY2012-13"/>
          <xsd:enumeration value="FY2011-12"/>
          <xsd:enumeration value="FY2010-11"/>
          <xsd:enumeration value="FY2009-10"/>
          <xsd:enumeration value="FY2008-09"/>
          <xsd:enumeration value="FY2007-08"/>
          <xsd:enumeration value="FY2006-07"/>
          <xsd:enumeration value="FY2005-06"/>
          <xsd:enumeration value="FY2004-05"/>
          <xsd:enumeration value="FY2003-04"/>
          <xsd:enumeration value="FY2002-03"/>
          <xsd:enumeration value="N/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f6f385ec-8c32-416a-9ebe-828fb4cf8d6b">N/A</Year>
    <Order0 xmlns="f6f385ec-8c32-416a-9ebe-828fb4cf8d6b" xsi:nil="true"/>
  </documentManagement>
</p:properties>
</file>

<file path=customXml/itemProps1.xml><?xml version="1.0" encoding="utf-8"?>
<ds:datastoreItem xmlns:ds="http://schemas.openxmlformats.org/officeDocument/2006/customXml" ds:itemID="{6C3090BC-1E44-4C42-9288-5ABD47CCDB1C}"/>
</file>

<file path=customXml/itemProps2.xml><?xml version="1.0" encoding="utf-8"?>
<ds:datastoreItem xmlns:ds="http://schemas.openxmlformats.org/officeDocument/2006/customXml" ds:itemID="{B0635721-9962-485B-9ECE-8E232C884214}"/>
</file>

<file path=customXml/itemProps3.xml><?xml version="1.0" encoding="utf-8"?>
<ds:datastoreItem xmlns:ds="http://schemas.openxmlformats.org/officeDocument/2006/customXml" ds:itemID="{DF020E5B-E71B-457D-909B-C892B57E5E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Debt Service</vt:lpstr>
      <vt:lpstr>'Debt Service'!Print_Area</vt:lpstr>
      <vt:lpstr>'Debt Service'!Print_Titles</vt:lpstr>
    </vt:vector>
  </TitlesOfParts>
  <Company>City of Dallas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Windows98</dc:creator>
  <cp:lastModifiedBy>Hernandez, Filicia</cp:lastModifiedBy>
  <cp:lastPrinted>2013-12-20T23:22:52Z</cp:lastPrinted>
  <dcterms:created xsi:type="dcterms:W3CDTF">2000-01-07T17:16:36Z</dcterms:created>
  <dcterms:modified xsi:type="dcterms:W3CDTF">2014-11-14T23:56:50Z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0x01010008A997C901C9044C8F810B3CD775C3F3</vt:lpwstr>
  </property>
</Properties>
</file>