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cty07\fscmo02\VOL12L\OPRATING\FinComms\FT website update\"/>
    </mc:Choice>
  </mc:AlternateContent>
  <xr:revisionPtr revIDLastSave="0" documentId="8_{A58B2745-9650-47A7-97BC-DACFE0818A5D}" xr6:coauthVersionLast="47" xr6:coauthVersionMax="47" xr10:uidLastSave="{00000000-0000-0000-0000-000000000000}"/>
  <bookViews>
    <workbookView xWindow="40212" yWindow="2256" windowWidth="23256" windowHeight="12456" activeTab="3" xr2:uid="{00000000-000D-0000-FFFF-FFFF00000000}"/>
  </bookViews>
  <sheets>
    <sheet name="Payroll_Registry_-_FY_2017_-_20" sheetId="1" r:id="rId1"/>
    <sheet name="2018" sheetId="2" r:id="rId2"/>
    <sheet name="2019" sheetId="3" r:id="rId3"/>
    <sheet name="2020" sheetId="4" r:id="rId4"/>
    <sheet name="2021" sheetId="5" r:id="rId5"/>
    <sheet name="2022" sheetId="6" r:id="rId6"/>
    <sheet name="2023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4" l="1"/>
  <c r="J44" i="4"/>
  <c r="J42" i="4"/>
  <c r="J40" i="4"/>
  <c r="J45" i="4"/>
  <c r="J43" i="4"/>
  <c r="J41" i="4"/>
  <c r="J18" i="6"/>
  <c r="K18" i="6"/>
  <c r="L18" i="6"/>
  <c r="M18" i="6"/>
  <c r="J20" i="6"/>
  <c r="K20" i="6"/>
  <c r="L20" i="6"/>
  <c r="M20" i="6"/>
  <c r="J22" i="6"/>
  <c r="K22" i="6"/>
  <c r="L22" i="6"/>
  <c r="M22" i="6"/>
  <c r="J24" i="6"/>
  <c r="K24" i="6"/>
  <c r="L24" i="6"/>
  <c r="M24" i="6"/>
  <c r="J26" i="6"/>
  <c r="K26" i="6"/>
  <c r="L26" i="6"/>
  <c r="M26" i="6"/>
  <c r="J28" i="6"/>
  <c r="K28" i="6"/>
  <c r="L28" i="6"/>
  <c r="M28" i="6"/>
  <c r="J30" i="6"/>
  <c r="K30" i="6"/>
  <c r="L30" i="6"/>
  <c r="M30" i="6"/>
  <c r="J32" i="6"/>
  <c r="K32" i="6"/>
  <c r="L32" i="6"/>
  <c r="M32" i="6"/>
  <c r="J34" i="6"/>
  <c r="K34" i="6"/>
  <c r="L34" i="6"/>
  <c r="M34" i="6"/>
  <c r="J36" i="6"/>
  <c r="K36" i="6"/>
  <c r="L36" i="6"/>
  <c r="M36" i="6"/>
  <c r="J38" i="6"/>
  <c r="K38" i="6"/>
  <c r="L38" i="6"/>
  <c r="M38" i="6"/>
  <c r="J40" i="6"/>
  <c r="K40" i="6"/>
  <c r="L40" i="6"/>
  <c r="M40" i="6"/>
  <c r="J42" i="6"/>
  <c r="K42" i="6"/>
  <c r="L42" i="6"/>
  <c r="M42" i="6"/>
  <c r="J44" i="6"/>
  <c r="K44" i="6"/>
  <c r="L44" i="6"/>
  <c r="M44" i="6"/>
  <c r="J46" i="6"/>
  <c r="K46" i="6"/>
  <c r="L46" i="6"/>
  <c r="M46" i="6"/>
  <c r="J48" i="6"/>
  <c r="K48" i="6"/>
  <c r="L48" i="6"/>
  <c r="M48" i="6"/>
  <c r="J50" i="6"/>
  <c r="K50" i="6"/>
  <c r="L50" i="6"/>
  <c r="M50" i="6"/>
  <c r="J52" i="6"/>
  <c r="K52" i="6"/>
  <c r="L52" i="6"/>
  <c r="M52" i="6"/>
  <c r="K16" i="6"/>
  <c r="L16" i="6"/>
  <c r="M16" i="6"/>
  <c r="J16" i="6"/>
  <c r="G18" i="6"/>
  <c r="H18" i="6"/>
  <c r="I18" i="6"/>
  <c r="G20" i="6"/>
  <c r="H20" i="6"/>
  <c r="I20" i="6"/>
  <c r="G22" i="6"/>
  <c r="H22" i="6"/>
  <c r="I22" i="6"/>
  <c r="G24" i="6"/>
  <c r="H24" i="6"/>
  <c r="I24" i="6"/>
  <c r="G26" i="6"/>
  <c r="H26" i="6"/>
  <c r="I26" i="6"/>
  <c r="G28" i="6"/>
  <c r="H28" i="6"/>
  <c r="I28" i="6"/>
  <c r="G30" i="6"/>
  <c r="H30" i="6"/>
  <c r="I30" i="6"/>
  <c r="G32" i="6"/>
  <c r="H32" i="6"/>
  <c r="I32" i="6"/>
  <c r="G34" i="6"/>
  <c r="H34" i="6"/>
  <c r="I34" i="6"/>
  <c r="G36" i="6"/>
  <c r="H36" i="6"/>
  <c r="I36" i="6"/>
  <c r="G38" i="6"/>
  <c r="H38" i="6"/>
  <c r="I38" i="6"/>
  <c r="G40" i="6"/>
  <c r="H40" i="6"/>
  <c r="I40" i="6"/>
  <c r="G42" i="6"/>
  <c r="H42" i="6"/>
  <c r="I42" i="6"/>
  <c r="G44" i="6"/>
  <c r="H44" i="6"/>
  <c r="I44" i="6"/>
  <c r="G46" i="6"/>
  <c r="H46" i="6"/>
  <c r="I46" i="6"/>
  <c r="G48" i="6"/>
  <c r="H48" i="6"/>
  <c r="I48" i="6"/>
  <c r="G50" i="6"/>
  <c r="H50" i="6"/>
  <c r="I50" i="6"/>
  <c r="G52" i="6"/>
  <c r="H52" i="6"/>
  <c r="I52" i="6"/>
  <c r="H16" i="6"/>
  <c r="I16" i="6"/>
  <c r="G16" i="6"/>
  <c r="F18" i="6"/>
  <c r="F20" i="6"/>
  <c r="F22" i="6"/>
  <c r="F24" i="6"/>
  <c r="F26" i="6"/>
  <c r="F28" i="6"/>
  <c r="F30" i="6"/>
  <c r="F32" i="6"/>
  <c r="F34" i="6"/>
  <c r="F36" i="6"/>
  <c r="F38" i="6"/>
  <c r="F40" i="6"/>
  <c r="F42" i="6"/>
  <c r="F44" i="6"/>
  <c r="F46" i="6"/>
  <c r="F48" i="6"/>
  <c r="F50" i="6"/>
  <c r="F52" i="6"/>
  <c r="F16" i="6"/>
</calcChain>
</file>

<file path=xl/sharedStrings.xml><?xml version="1.0" encoding="utf-8"?>
<sst xmlns="http://schemas.openxmlformats.org/spreadsheetml/2006/main" count="435" uniqueCount="55">
  <si>
    <t>PeriodID</t>
  </si>
  <si>
    <t>BiWeekly</t>
  </si>
  <si>
    <t>Payroll Type</t>
  </si>
  <si>
    <t>Period Start Date</t>
  </si>
  <si>
    <t>Period End Date</t>
  </si>
  <si>
    <t>Employee Count</t>
  </si>
  <si>
    <t>Gross Payroll</t>
  </si>
  <si>
    <t>Taxes</t>
  </si>
  <si>
    <t>Insurance</t>
  </si>
  <si>
    <t>Health</t>
  </si>
  <si>
    <t>Retirement</t>
  </si>
  <si>
    <t>Total</t>
  </si>
  <si>
    <t>FY17182U</t>
  </si>
  <si>
    <t>Uniform</t>
  </si>
  <si>
    <t>FY17182C</t>
  </si>
  <si>
    <t>Civilian</t>
  </si>
  <si>
    <t>FY17183U</t>
  </si>
  <si>
    <t>FY17181U</t>
  </si>
  <si>
    <t>FY17181C</t>
  </si>
  <si>
    <t>FY17185U</t>
  </si>
  <si>
    <t>FY17183C</t>
  </si>
  <si>
    <t>FY17184U</t>
  </si>
  <si>
    <t>FY17184C</t>
  </si>
  <si>
    <t>FY17185C</t>
  </si>
  <si>
    <t>FY17186U</t>
  </si>
  <si>
    <t>FY17186C</t>
  </si>
  <si>
    <t>FY17187U</t>
  </si>
  <si>
    <t>FY17187C</t>
  </si>
  <si>
    <t>FY17188U</t>
  </si>
  <si>
    <t>FY17188C</t>
  </si>
  <si>
    <t>FY17189U</t>
  </si>
  <si>
    <t>FY17189C</t>
  </si>
  <si>
    <t>FY171810U</t>
  </si>
  <si>
    <t>FY171810C</t>
  </si>
  <si>
    <t>FY171811U</t>
  </si>
  <si>
    <t>FY171816U</t>
  </si>
  <si>
    <t>FY171816C</t>
  </si>
  <si>
    <t>FY171817U</t>
  </si>
  <si>
    <t>FY171811C</t>
  </si>
  <si>
    <t>FY171812U</t>
  </si>
  <si>
    <t>FY171812C</t>
  </si>
  <si>
    <t>FY171813U</t>
  </si>
  <si>
    <t>FY171813C</t>
  </si>
  <si>
    <t>FY171814U</t>
  </si>
  <si>
    <t>FY171814C</t>
  </si>
  <si>
    <t>FY171815U</t>
  </si>
  <si>
    <t>FY171815C</t>
  </si>
  <si>
    <t>Civillian</t>
  </si>
  <si>
    <t xml:space="preserve">Uniform </t>
  </si>
  <si>
    <t>Pre Tax Deductions</t>
  </si>
  <si>
    <t>Post Tax Deductions</t>
  </si>
  <si>
    <t>Employer Paid Benefits</t>
  </si>
  <si>
    <t>Non-Cash Taxable Benefits</t>
  </si>
  <si>
    <t>Employee &amp; Employer Taxes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</si>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</sst>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10" xfId="0" applyBorder="1"/>
    <xf numFmtId="14" fontId="0" fillId="0" borderId="10" xfId="0" applyNumberFormat="1" applyBorder="1"/>
    <xf numFmtId="44" fontId="0" fillId="0" borderId="0" xfId="42" applyFont="1"/>
    <xf numFmtId="44" fontId="0" fillId="0" borderId="0" xfId="0" applyNumberFormat="1"/>
    <xf numFmtId="44" fontId="0" fillId="0" borderId="0" xfId="42" applyFont="1" applyAlignment="1">
      <alignment horizontal="right" vertical="top"/>
    </xf>
    <xf numFmtId="44" fontId="0" fillId="0" borderId="0" xfId="42" applyFont="1" applyFill="1" applyBorder="1"/>
    <xf numFmtId="44" fontId="0" fillId="0" borderId="0" xfId="42" applyFont="1" applyBorder="1"/>
    <xf numFmtId="44" fontId="1" fillId="0" borderId="0" xfId="42" applyFont="1" applyBorder="1"/>
    <xf numFmtId="44" fontId="18" fillId="0" borderId="0" xfId="42" applyFont="1" applyAlignment="1">
      <alignment horizontal="right" vertical="top"/>
    </xf>
    <xf numFmtId="44" fontId="18" fillId="0" borderId="0" xfId="42" applyFont="1" applyBorder="1" applyAlignment="1">
      <alignment horizontal="right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56590b73d46f468/Desktop/1%20-%20Misc%20Files/Copy%20of%20Dallas%20Payment%20Regi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 2024"/>
      <sheetName val="Uniform 2023"/>
      <sheetName val="Uniform 2022"/>
      <sheetName val="Uniform 2021"/>
      <sheetName val="Uniform-2020"/>
      <sheetName val="Civilian 2024"/>
      <sheetName val="Civilian 2023"/>
      <sheetName val="Civilian 2022"/>
      <sheetName val="Civilian 2021"/>
      <sheetName val="Civilian-2020"/>
      <sheetName val="Sheet1"/>
    </sheetNames>
    <sheetDataSet>
      <sheetData sheetId="0"/>
      <sheetData sheetId="1"/>
      <sheetData sheetId="2">
        <row r="3">
          <cell r="B3">
            <v>5259</v>
          </cell>
          <cell r="D3">
            <v>20245372.309999999</v>
          </cell>
          <cell r="E3">
            <v>4027967.85</v>
          </cell>
          <cell r="F3">
            <v>1015974.53</v>
          </cell>
          <cell r="I3">
            <v>2579220.35</v>
          </cell>
          <cell r="J3">
            <v>7017210.75</v>
          </cell>
          <cell r="K3">
            <v>8455.9699999999993</v>
          </cell>
          <cell r="L3">
            <v>12738704.220000001</v>
          </cell>
        </row>
        <row r="4">
          <cell r="B4">
            <v>5288</v>
          </cell>
          <cell r="D4">
            <v>21597374.329999998</v>
          </cell>
          <cell r="E4">
            <v>4121984.35</v>
          </cell>
          <cell r="F4">
            <v>1024237.88</v>
          </cell>
          <cell r="I4">
            <v>2876579.9899999998</v>
          </cell>
          <cell r="J4">
            <v>7019594.3799999999</v>
          </cell>
          <cell r="K4">
            <v>8377.85</v>
          </cell>
          <cell r="L4">
            <v>13709211.65</v>
          </cell>
        </row>
        <row r="5">
          <cell r="B5">
            <v>5705</v>
          </cell>
          <cell r="D5">
            <v>21131055.710000001</v>
          </cell>
          <cell r="E5">
            <v>4022320.91</v>
          </cell>
          <cell r="F5">
            <v>1022954.6</v>
          </cell>
          <cell r="I5">
            <v>2784903.2600000002</v>
          </cell>
          <cell r="J5">
            <v>7015234.7300000004</v>
          </cell>
          <cell r="K5">
            <v>8295.5300000000007</v>
          </cell>
          <cell r="L5">
            <v>13431279.119999999</v>
          </cell>
        </row>
        <row r="6">
          <cell r="B6">
            <v>5321</v>
          </cell>
          <cell r="D6">
            <v>21775583.73</v>
          </cell>
          <cell r="E6">
            <v>4124550.39</v>
          </cell>
          <cell r="F6">
            <v>1111752.55</v>
          </cell>
          <cell r="I6">
            <v>2933195.42</v>
          </cell>
          <cell r="J6">
            <v>6998459.9299999997</v>
          </cell>
          <cell r="K6">
            <v>8220.7000000000007</v>
          </cell>
          <cell r="L6">
            <v>13742648.189999999</v>
          </cell>
        </row>
        <row r="7">
          <cell r="B7">
            <v>5292</v>
          </cell>
          <cell r="D7">
            <v>20799333.079999998</v>
          </cell>
          <cell r="E7">
            <v>4063193.27</v>
          </cell>
          <cell r="F7">
            <v>1021350.66</v>
          </cell>
          <cell r="I7">
            <v>2706442.23</v>
          </cell>
          <cell r="J7">
            <v>7014173.4000000004</v>
          </cell>
          <cell r="K7">
            <v>8216.92</v>
          </cell>
          <cell r="L7">
            <v>13132204.33</v>
          </cell>
        </row>
        <row r="8">
          <cell r="B8">
            <v>5309</v>
          </cell>
          <cell r="D8">
            <v>21729184.809999999</v>
          </cell>
          <cell r="E8">
            <v>4114385.21</v>
          </cell>
          <cell r="F8">
            <v>1111284.5900000001</v>
          </cell>
          <cell r="I8">
            <v>2912002.14</v>
          </cell>
          <cell r="J8">
            <v>7022258.0599999996</v>
          </cell>
          <cell r="K8">
            <v>8185.7</v>
          </cell>
          <cell r="L8">
            <v>13730007.689999999</v>
          </cell>
        </row>
        <row r="9">
          <cell r="B9">
            <v>5293</v>
          </cell>
          <cell r="D9">
            <v>21078225.93</v>
          </cell>
          <cell r="E9">
            <v>3364521.06</v>
          </cell>
          <cell r="F9">
            <v>622600.47</v>
          </cell>
          <cell r="I9">
            <v>2922791.88</v>
          </cell>
          <cell r="J9">
            <v>5768380.75</v>
          </cell>
          <cell r="K9">
            <v>8158.4</v>
          </cell>
          <cell r="L9">
            <v>14308441.52</v>
          </cell>
        </row>
        <row r="10">
          <cell r="B10">
            <v>5283</v>
          </cell>
          <cell r="D10">
            <v>21540603.100000001</v>
          </cell>
          <cell r="E10">
            <v>4150719.54</v>
          </cell>
          <cell r="F10">
            <v>1106870.58</v>
          </cell>
          <cell r="I10">
            <v>2869964.18</v>
          </cell>
          <cell r="J10">
            <v>7047287.2300000004</v>
          </cell>
          <cell r="K10">
            <v>8142.12</v>
          </cell>
          <cell r="L10">
            <v>13549785.16</v>
          </cell>
        </row>
        <row r="11">
          <cell r="B11">
            <v>5283</v>
          </cell>
          <cell r="D11">
            <v>20721831.289999999</v>
          </cell>
          <cell r="E11">
            <v>4067978.77</v>
          </cell>
          <cell r="F11">
            <v>1006937.22</v>
          </cell>
          <cell r="I11">
            <v>2689947.35</v>
          </cell>
          <cell r="J11">
            <v>7046449.1900000004</v>
          </cell>
          <cell r="K11">
            <v>8115.09</v>
          </cell>
          <cell r="L11">
            <v>13082670.32</v>
          </cell>
        </row>
        <row r="12">
          <cell r="B12">
            <v>5873</v>
          </cell>
          <cell r="D12">
            <v>22049969.780000001</v>
          </cell>
          <cell r="E12">
            <v>4108274.75</v>
          </cell>
          <cell r="F12">
            <v>1029016.49</v>
          </cell>
          <cell r="I12">
            <v>2996604.1599999997</v>
          </cell>
          <cell r="J12">
            <v>7057313.1600000001</v>
          </cell>
          <cell r="K12">
            <v>8102.85</v>
          </cell>
          <cell r="L12">
            <v>14061928.140000001</v>
          </cell>
        </row>
        <row r="13">
          <cell r="B13">
            <v>5286</v>
          </cell>
          <cell r="D13">
            <v>21010788.359999999</v>
          </cell>
          <cell r="E13">
            <v>4100082.42</v>
          </cell>
          <cell r="F13">
            <v>1011465.61</v>
          </cell>
          <cell r="I13">
            <v>2761400.49</v>
          </cell>
          <cell r="J13">
            <v>7046753.9199999999</v>
          </cell>
          <cell r="K13">
            <v>8062.03</v>
          </cell>
          <cell r="L13">
            <v>13273567.689999999</v>
          </cell>
        </row>
        <row r="14">
          <cell r="B14">
            <v>5275</v>
          </cell>
          <cell r="D14">
            <v>21978674.59</v>
          </cell>
          <cell r="E14">
            <v>4151238.35</v>
          </cell>
          <cell r="F14">
            <v>1032475.11</v>
          </cell>
          <cell r="I14">
            <v>2982176.37</v>
          </cell>
          <cell r="J14">
            <v>7058196.7999999998</v>
          </cell>
          <cell r="K14">
            <v>8063.47</v>
          </cell>
          <cell r="L14">
            <v>13961681.49</v>
          </cell>
        </row>
        <row r="15">
          <cell r="B15">
            <v>5279</v>
          </cell>
          <cell r="D15">
            <v>21091553.010000002</v>
          </cell>
          <cell r="E15">
            <v>4060200.57</v>
          </cell>
          <cell r="F15">
            <v>1017044.94</v>
          </cell>
          <cell r="I15">
            <v>2777291.8200000003</v>
          </cell>
          <cell r="J15">
            <v>7071402.9199999999</v>
          </cell>
          <cell r="K15">
            <v>8026.21</v>
          </cell>
          <cell r="L15">
            <v>13375571.949999999</v>
          </cell>
        </row>
        <row r="16">
          <cell r="B16">
            <v>5293</v>
          </cell>
          <cell r="D16">
            <v>22637743.75</v>
          </cell>
          <cell r="E16">
            <v>4213957.72</v>
          </cell>
          <cell r="F16">
            <v>1032035.79</v>
          </cell>
          <cell r="I16">
            <v>3114924.42</v>
          </cell>
          <cell r="J16">
            <v>7081363.3799999999</v>
          </cell>
          <cell r="K16">
            <v>8053.83</v>
          </cell>
          <cell r="L16">
            <v>14438611.949999999</v>
          </cell>
        </row>
        <row r="17">
          <cell r="B17">
            <v>5254</v>
          </cell>
          <cell r="D17">
            <v>21457175.469999999</v>
          </cell>
          <cell r="E17">
            <v>4073881.28</v>
          </cell>
          <cell r="F17">
            <v>1006354.57</v>
          </cell>
          <cell r="I17">
            <v>2854474.44</v>
          </cell>
          <cell r="J17">
            <v>7085667.3499999996</v>
          </cell>
          <cell r="K17">
            <v>8049.92</v>
          </cell>
          <cell r="L17">
            <v>13664520.050000001</v>
          </cell>
        </row>
        <row r="18">
          <cell r="B18">
            <v>6445</v>
          </cell>
          <cell r="D18">
            <v>23427108.890000001</v>
          </cell>
          <cell r="E18">
            <v>4246536.26</v>
          </cell>
          <cell r="F18">
            <v>1022230.66</v>
          </cell>
          <cell r="I18">
            <v>3245007.73</v>
          </cell>
          <cell r="J18">
            <v>7120390.2199999997</v>
          </cell>
          <cell r="K18">
            <v>8024.1</v>
          </cell>
          <cell r="L18">
            <v>15082560.289999999</v>
          </cell>
        </row>
        <row r="19">
          <cell r="B19">
            <v>5292</v>
          </cell>
          <cell r="D19">
            <v>21709842.530000001</v>
          </cell>
          <cell r="E19">
            <v>4087503.65</v>
          </cell>
          <cell r="F19">
            <v>1087100.6100000001</v>
          </cell>
          <cell r="I19">
            <v>2907195.3200000003</v>
          </cell>
          <cell r="J19">
            <v>7135916.9400000004</v>
          </cell>
          <cell r="K19">
            <v>7962</v>
          </cell>
          <cell r="L19">
            <v>13775359.560000001</v>
          </cell>
        </row>
        <row r="20">
          <cell r="B20">
            <v>5260</v>
          </cell>
          <cell r="D20">
            <v>22666963.289999999</v>
          </cell>
          <cell r="E20">
            <v>3416163.62</v>
          </cell>
          <cell r="F20">
            <v>629774.07999999996</v>
          </cell>
          <cell r="I20">
            <v>3301556.96</v>
          </cell>
          <cell r="J20">
            <v>5867105.8200000003</v>
          </cell>
          <cell r="K20">
            <v>7982.52</v>
          </cell>
          <cell r="L20">
            <v>15489013.119999999</v>
          </cell>
        </row>
        <row r="21">
          <cell r="B21">
            <v>5277</v>
          </cell>
          <cell r="D21">
            <v>21897367.52</v>
          </cell>
          <cell r="E21">
            <v>4076201.3</v>
          </cell>
          <cell r="F21">
            <v>1016378.82</v>
          </cell>
          <cell r="I21">
            <v>2962368.63</v>
          </cell>
          <cell r="J21">
            <v>7129363.9699999997</v>
          </cell>
          <cell r="K21">
            <v>7949.27</v>
          </cell>
          <cell r="L21">
            <v>13991380.460000001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workbookViewId="0">
      <selection sqref="A1:L1"/>
    </sheetView>
  </sheetViews>
  <sheetFormatPr defaultRowHeight="15" x14ac:dyDescent="0.25"/>
  <cols>
    <col min="4" max="4" width="15.7109375" bestFit="1" customWidth="1"/>
    <col min="5" max="5" width="14.855468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>
        <v>1</v>
      </c>
      <c r="C2" t="s">
        <v>13</v>
      </c>
      <c r="D2" s="1">
        <v>43011</v>
      </c>
      <c r="E2" s="1">
        <v>43025</v>
      </c>
      <c r="F2">
        <v>5122</v>
      </c>
      <c r="G2">
        <v>16910345.25</v>
      </c>
      <c r="H2">
        <v>220328.69</v>
      </c>
      <c r="I2">
        <v>4773</v>
      </c>
      <c r="J2">
        <v>1348120.3</v>
      </c>
      <c r="K2">
        <v>4535273.7</v>
      </c>
      <c r="L2">
        <v>23018840.940000001</v>
      </c>
    </row>
    <row r="3" spans="1:12" x14ac:dyDescent="0.25">
      <c r="A3" t="s">
        <v>14</v>
      </c>
      <c r="B3">
        <v>2</v>
      </c>
      <c r="C3" t="s">
        <v>15</v>
      </c>
      <c r="D3" s="1">
        <v>43018</v>
      </c>
      <c r="E3" s="1">
        <v>43032</v>
      </c>
      <c r="F3">
        <v>8145</v>
      </c>
      <c r="G3">
        <v>15937990.09</v>
      </c>
      <c r="H3">
        <v>214943.12</v>
      </c>
      <c r="I3">
        <v>7270</v>
      </c>
      <c r="J3">
        <v>2089511.61</v>
      </c>
      <c r="K3">
        <v>2246750.75</v>
      </c>
      <c r="L3">
        <v>20496465.57</v>
      </c>
    </row>
    <row r="4" spans="1:12" x14ac:dyDescent="0.25">
      <c r="A4" t="s">
        <v>16</v>
      </c>
      <c r="B4">
        <v>3</v>
      </c>
      <c r="C4" t="s">
        <v>13</v>
      </c>
      <c r="D4" s="1">
        <v>43025</v>
      </c>
      <c r="E4" s="1">
        <v>43039</v>
      </c>
      <c r="F4">
        <v>5163</v>
      </c>
      <c r="G4">
        <v>17038954.02</v>
      </c>
      <c r="H4">
        <v>227516.96</v>
      </c>
      <c r="I4">
        <v>1</v>
      </c>
      <c r="J4">
        <v>15784.88</v>
      </c>
      <c r="K4">
        <v>4572956.4800000004</v>
      </c>
      <c r="L4">
        <v>21855213.34</v>
      </c>
    </row>
    <row r="5" spans="1:12" x14ac:dyDescent="0.25">
      <c r="A5" t="s">
        <v>17</v>
      </c>
      <c r="B5">
        <v>4</v>
      </c>
      <c r="C5" t="s">
        <v>13</v>
      </c>
      <c r="D5" s="1">
        <v>42997</v>
      </c>
      <c r="E5" s="1">
        <v>43011</v>
      </c>
      <c r="F5">
        <v>10521</v>
      </c>
      <c r="G5">
        <v>17349633.809999999</v>
      </c>
      <c r="H5">
        <v>229785.03</v>
      </c>
      <c r="I5">
        <v>4788</v>
      </c>
      <c r="J5">
        <v>1287520.5</v>
      </c>
      <c r="K5">
        <v>4535421.22</v>
      </c>
      <c r="L5">
        <v>23407148.559999999</v>
      </c>
    </row>
    <row r="6" spans="1:12" x14ac:dyDescent="0.25">
      <c r="A6" t="s">
        <v>18</v>
      </c>
      <c r="B6">
        <v>5</v>
      </c>
      <c r="C6" t="s">
        <v>15</v>
      </c>
      <c r="D6" s="1">
        <v>43004</v>
      </c>
      <c r="E6" s="1">
        <v>43018</v>
      </c>
      <c r="F6">
        <v>8392</v>
      </c>
      <c r="G6">
        <v>16412693.73</v>
      </c>
      <c r="H6">
        <v>222318.4</v>
      </c>
      <c r="I6">
        <v>7281</v>
      </c>
      <c r="J6">
        <v>2104529.11</v>
      </c>
      <c r="K6">
        <v>2294985.87</v>
      </c>
      <c r="L6">
        <v>21041808.109999999</v>
      </c>
    </row>
    <row r="7" spans="1:12" x14ac:dyDescent="0.25">
      <c r="A7" t="s">
        <v>19</v>
      </c>
      <c r="B7">
        <v>6</v>
      </c>
      <c r="C7" t="s">
        <v>13</v>
      </c>
      <c r="D7" s="1">
        <v>43053</v>
      </c>
      <c r="E7" s="1">
        <v>43067</v>
      </c>
      <c r="F7">
        <v>5857</v>
      </c>
      <c r="G7">
        <v>18131583.629999999</v>
      </c>
      <c r="H7">
        <v>235817.9</v>
      </c>
      <c r="I7">
        <v>4864</v>
      </c>
      <c r="J7">
        <v>1371542.92</v>
      </c>
      <c r="K7">
        <v>4605338.13</v>
      </c>
      <c r="L7">
        <v>24349146.579999998</v>
      </c>
    </row>
    <row r="8" spans="1:12" x14ac:dyDescent="0.25">
      <c r="A8" t="s">
        <v>20</v>
      </c>
      <c r="B8">
        <v>7</v>
      </c>
      <c r="C8" t="s">
        <v>15</v>
      </c>
      <c r="D8" s="1">
        <v>43032</v>
      </c>
      <c r="E8" s="1">
        <v>43046</v>
      </c>
      <c r="F8">
        <v>8156</v>
      </c>
      <c r="G8">
        <v>15881833.91</v>
      </c>
      <c r="H8">
        <v>214402.09</v>
      </c>
      <c r="I8">
        <v>7236</v>
      </c>
      <c r="J8">
        <v>2093054.42</v>
      </c>
      <c r="K8">
        <v>2241181.85</v>
      </c>
      <c r="L8">
        <v>20437708.27</v>
      </c>
    </row>
    <row r="9" spans="1:12" x14ac:dyDescent="0.25">
      <c r="A9" t="s">
        <v>21</v>
      </c>
      <c r="B9">
        <v>8</v>
      </c>
      <c r="C9" t="s">
        <v>13</v>
      </c>
      <c r="D9" s="1">
        <v>43039</v>
      </c>
      <c r="E9" s="1">
        <v>43053</v>
      </c>
      <c r="F9">
        <v>5383</v>
      </c>
      <c r="G9">
        <v>16774969.15</v>
      </c>
      <c r="H9">
        <v>216607.72</v>
      </c>
      <c r="I9">
        <v>4872</v>
      </c>
      <c r="J9">
        <v>1374296.6</v>
      </c>
      <c r="K9">
        <v>4612983.74</v>
      </c>
      <c r="L9">
        <v>22983729.210000001</v>
      </c>
    </row>
    <row r="10" spans="1:12" x14ac:dyDescent="0.25">
      <c r="A10" t="s">
        <v>22</v>
      </c>
      <c r="B10">
        <v>9</v>
      </c>
      <c r="C10" t="s">
        <v>15</v>
      </c>
      <c r="D10" s="1">
        <v>43046</v>
      </c>
      <c r="E10" s="1">
        <v>43060</v>
      </c>
      <c r="F10">
        <v>8325</v>
      </c>
      <c r="G10">
        <v>16090159.17</v>
      </c>
      <c r="H10">
        <v>217422.65</v>
      </c>
      <c r="I10">
        <v>7255.5</v>
      </c>
      <c r="J10">
        <v>2096691.23</v>
      </c>
      <c r="K10">
        <v>2287885.5</v>
      </c>
      <c r="L10">
        <v>20699414.050000001</v>
      </c>
    </row>
    <row r="11" spans="1:12" x14ac:dyDescent="0.25">
      <c r="A11" t="s">
        <v>23</v>
      </c>
      <c r="B11">
        <v>10</v>
      </c>
      <c r="C11" t="s">
        <v>15</v>
      </c>
      <c r="D11" s="1">
        <v>43060</v>
      </c>
      <c r="E11" s="1">
        <v>43074</v>
      </c>
      <c r="F11">
        <v>10179</v>
      </c>
      <c r="G11">
        <v>18062589.350000001</v>
      </c>
      <c r="H11">
        <v>242727.11</v>
      </c>
      <c r="I11">
        <v>7240.5</v>
      </c>
      <c r="J11">
        <v>2085945.17</v>
      </c>
      <c r="K11">
        <v>2562953.64</v>
      </c>
      <c r="L11">
        <v>22961455.77</v>
      </c>
    </row>
    <row r="12" spans="1:12" x14ac:dyDescent="0.25">
      <c r="A12" t="s">
        <v>24</v>
      </c>
      <c r="B12">
        <v>11</v>
      </c>
      <c r="C12" t="s">
        <v>13</v>
      </c>
      <c r="D12" s="1">
        <v>43067</v>
      </c>
      <c r="E12" s="1">
        <v>43081</v>
      </c>
      <c r="F12">
        <v>5316</v>
      </c>
      <c r="G12">
        <v>16526058.699999999</v>
      </c>
      <c r="H12">
        <v>215463.25</v>
      </c>
      <c r="I12">
        <v>4882</v>
      </c>
      <c r="J12">
        <v>1369660.88</v>
      </c>
      <c r="K12">
        <v>4606310.99</v>
      </c>
      <c r="L12">
        <v>22722375.82</v>
      </c>
    </row>
    <row r="13" spans="1:12" x14ac:dyDescent="0.25">
      <c r="A13" t="s">
        <v>25</v>
      </c>
      <c r="B13">
        <v>12</v>
      </c>
      <c r="C13" t="s">
        <v>15</v>
      </c>
      <c r="D13" s="1">
        <v>43074</v>
      </c>
      <c r="E13" s="1">
        <v>43088</v>
      </c>
      <c r="F13">
        <v>8219</v>
      </c>
      <c r="G13">
        <v>15943979.300000001</v>
      </c>
      <c r="H13">
        <v>215513.48</v>
      </c>
      <c r="I13">
        <v>7492.5</v>
      </c>
      <c r="J13">
        <v>2096691.23</v>
      </c>
      <c r="K13">
        <v>2259655.4500000002</v>
      </c>
      <c r="L13">
        <v>20523331.960000001</v>
      </c>
    </row>
    <row r="14" spans="1:12" x14ac:dyDescent="0.25">
      <c r="A14" t="s">
        <v>26</v>
      </c>
      <c r="B14">
        <v>13</v>
      </c>
      <c r="C14" t="s">
        <v>13</v>
      </c>
      <c r="D14" s="1">
        <v>43081</v>
      </c>
      <c r="E14" s="1">
        <v>43095</v>
      </c>
      <c r="F14">
        <v>16758</v>
      </c>
      <c r="G14">
        <v>16943996.850000001</v>
      </c>
      <c r="H14">
        <v>90229574.870000005</v>
      </c>
      <c r="I14">
        <v>4917</v>
      </c>
      <c r="J14">
        <v>1371038.58</v>
      </c>
      <c r="K14">
        <v>4611603</v>
      </c>
      <c r="L14">
        <v>113161130.3</v>
      </c>
    </row>
    <row r="15" spans="1:12" x14ac:dyDescent="0.25">
      <c r="A15" t="s">
        <v>27</v>
      </c>
      <c r="B15">
        <v>14</v>
      </c>
      <c r="C15" t="s">
        <v>15</v>
      </c>
      <c r="D15" s="1">
        <v>43088</v>
      </c>
      <c r="E15" s="1">
        <v>43102</v>
      </c>
      <c r="F15">
        <v>9326</v>
      </c>
      <c r="G15">
        <v>15841224.390000001</v>
      </c>
      <c r="H15">
        <v>213109.72</v>
      </c>
      <c r="I15">
        <v>7509</v>
      </c>
      <c r="J15">
        <v>7352747.1900000004</v>
      </c>
      <c r="K15">
        <v>2245672.96</v>
      </c>
      <c r="L15">
        <v>25660263.260000002</v>
      </c>
    </row>
    <row r="16" spans="1:12" x14ac:dyDescent="0.25">
      <c r="A16" t="s">
        <v>28</v>
      </c>
      <c r="B16">
        <v>15</v>
      </c>
      <c r="C16" t="s">
        <v>13</v>
      </c>
      <c r="D16" s="1">
        <v>43095</v>
      </c>
      <c r="E16" s="1">
        <v>43109</v>
      </c>
      <c r="F16">
        <v>6246</v>
      </c>
      <c r="G16">
        <v>17244211.649999999</v>
      </c>
      <c r="H16">
        <v>218865.15</v>
      </c>
      <c r="I16">
        <v>4911</v>
      </c>
      <c r="J16">
        <v>3043673.74</v>
      </c>
      <c r="K16">
        <v>4602487.18</v>
      </c>
      <c r="L16">
        <v>25114148.719999999</v>
      </c>
    </row>
    <row r="17" spans="1:12" x14ac:dyDescent="0.25">
      <c r="A17" t="s">
        <v>29</v>
      </c>
      <c r="B17">
        <v>16</v>
      </c>
      <c r="C17" t="s">
        <v>15</v>
      </c>
      <c r="D17" s="1">
        <v>43103</v>
      </c>
      <c r="E17" s="1">
        <v>43116</v>
      </c>
      <c r="F17">
        <v>8279</v>
      </c>
      <c r="G17">
        <v>17013288</v>
      </c>
      <c r="H17">
        <v>228191.89</v>
      </c>
      <c r="I17">
        <v>7489</v>
      </c>
      <c r="J17">
        <v>2092461.05</v>
      </c>
      <c r="K17">
        <v>2395716.15</v>
      </c>
      <c r="L17">
        <v>21737146.09</v>
      </c>
    </row>
    <row r="18" spans="1:12" x14ac:dyDescent="0.25">
      <c r="A18" t="s">
        <v>30</v>
      </c>
      <c r="B18">
        <v>17</v>
      </c>
      <c r="C18" t="s">
        <v>13</v>
      </c>
      <c r="D18" s="1">
        <v>43110</v>
      </c>
      <c r="E18" s="1">
        <v>43123</v>
      </c>
      <c r="F18">
        <v>5055</v>
      </c>
      <c r="G18">
        <v>17309739.420000002</v>
      </c>
      <c r="H18">
        <v>223436.82</v>
      </c>
      <c r="I18">
        <v>4871</v>
      </c>
      <c r="J18">
        <v>1358445.36</v>
      </c>
      <c r="K18">
        <v>4594231.2300000004</v>
      </c>
      <c r="L18">
        <v>23490723.829999998</v>
      </c>
    </row>
    <row r="19" spans="1:12" x14ac:dyDescent="0.25">
      <c r="A19" t="s">
        <v>31</v>
      </c>
      <c r="B19">
        <v>18</v>
      </c>
      <c r="C19" t="s">
        <v>15</v>
      </c>
      <c r="D19" s="1">
        <v>43117</v>
      </c>
      <c r="E19" s="1">
        <v>43130</v>
      </c>
      <c r="F19">
        <v>8190</v>
      </c>
      <c r="G19">
        <v>16512441.27</v>
      </c>
      <c r="H19">
        <v>232479.89</v>
      </c>
      <c r="J19">
        <v>5510.8</v>
      </c>
      <c r="K19">
        <v>2329803.4700000002</v>
      </c>
      <c r="L19">
        <v>19080235.43</v>
      </c>
    </row>
    <row r="20" spans="1:12" x14ac:dyDescent="0.25">
      <c r="A20" t="s">
        <v>32</v>
      </c>
      <c r="B20">
        <v>19</v>
      </c>
      <c r="C20" t="s">
        <v>13</v>
      </c>
      <c r="D20" s="1">
        <v>43123</v>
      </c>
      <c r="E20" s="1">
        <v>43137</v>
      </c>
      <c r="F20">
        <v>5028</v>
      </c>
      <c r="G20">
        <v>16664186.779999999</v>
      </c>
      <c r="H20">
        <v>219680.96</v>
      </c>
      <c r="I20">
        <v>4851</v>
      </c>
      <c r="J20">
        <v>1356516.58</v>
      </c>
      <c r="K20">
        <v>4580336.54</v>
      </c>
      <c r="L20">
        <v>22825571.859999999</v>
      </c>
    </row>
    <row r="21" spans="1:12" x14ac:dyDescent="0.25">
      <c r="A21" t="s">
        <v>33</v>
      </c>
      <c r="B21">
        <v>20</v>
      </c>
      <c r="C21" t="s">
        <v>15</v>
      </c>
      <c r="D21" s="1">
        <v>43130</v>
      </c>
      <c r="E21" s="1">
        <v>43144</v>
      </c>
      <c r="F21">
        <v>8189</v>
      </c>
      <c r="G21">
        <v>16627982.76</v>
      </c>
      <c r="H21">
        <v>224480.16</v>
      </c>
      <c r="I21">
        <v>7473</v>
      </c>
      <c r="J21">
        <v>2085524.01</v>
      </c>
      <c r="K21">
        <v>2336103.5499999998</v>
      </c>
      <c r="L21">
        <v>21281563.48</v>
      </c>
    </row>
    <row r="22" spans="1:12" x14ac:dyDescent="0.25">
      <c r="A22" t="s">
        <v>34</v>
      </c>
      <c r="B22">
        <v>21</v>
      </c>
      <c r="C22" t="s">
        <v>13</v>
      </c>
      <c r="D22" s="1">
        <v>43137</v>
      </c>
      <c r="E22" s="1">
        <v>43151</v>
      </c>
      <c r="F22">
        <v>5019</v>
      </c>
      <c r="G22">
        <v>17294045.52</v>
      </c>
      <c r="H22">
        <v>226697.62</v>
      </c>
      <c r="I22">
        <v>4848</v>
      </c>
      <c r="J22">
        <v>1352659.02</v>
      </c>
      <c r="K22">
        <v>4575814.5</v>
      </c>
      <c r="L22">
        <v>23454064.66</v>
      </c>
    </row>
    <row r="23" spans="1:12" x14ac:dyDescent="0.25">
      <c r="A23" t="s">
        <v>38</v>
      </c>
      <c r="B23">
        <v>22</v>
      </c>
      <c r="C23" t="s">
        <v>15</v>
      </c>
      <c r="D23" s="1">
        <v>43144</v>
      </c>
      <c r="E23" s="1">
        <v>43158</v>
      </c>
      <c r="F23">
        <v>8145</v>
      </c>
      <c r="G23">
        <v>16755981.119999999</v>
      </c>
      <c r="H23">
        <v>225233.46</v>
      </c>
      <c r="I23">
        <v>7467</v>
      </c>
      <c r="J23">
        <v>2082768.61</v>
      </c>
      <c r="K23">
        <v>2342666.33</v>
      </c>
      <c r="L23">
        <v>21414116.52</v>
      </c>
    </row>
    <row r="24" spans="1:12" x14ac:dyDescent="0.25">
      <c r="A24" t="s">
        <v>39</v>
      </c>
      <c r="B24">
        <v>23</v>
      </c>
      <c r="C24" t="s">
        <v>13</v>
      </c>
      <c r="D24" s="1">
        <v>43151</v>
      </c>
      <c r="E24" s="1">
        <v>43165</v>
      </c>
      <c r="F24">
        <v>5686</v>
      </c>
      <c r="G24">
        <v>16676361.300000001</v>
      </c>
      <c r="H24">
        <v>219949</v>
      </c>
      <c r="I24">
        <v>4860</v>
      </c>
      <c r="J24">
        <v>1361200.76</v>
      </c>
      <c r="K24">
        <v>4588729.1100000003</v>
      </c>
      <c r="L24">
        <v>22851100.170000002</v>
      </c>
    </row>
    <row r="25" spans="1:12" x14ac:dyDescent="0.25">
      <c r="A25" t="s">
        <v>40</v>
      </c>
      <c r="B25">
        <v>24</v>
      </c>
      <c r="C25" t="s">
        <v>15</v>
      </c>
      <c r="D25" s="1">
        <v>43158</v>
      </c>
      <c r="E25" s="1">
        <v>43172</v>
      </c>
      <c r="F25">
        <v>8236</v>
      </c>
      <c r="G25">
        <v>16731102.310000001</v>
      </c>
      <c r="H25">
        <v>226444.66</v>
      </c>
      <c r="I25">
        <v>7489</v>
      </c>
      <c r="J25">
        <v>2095443.45</v>
      </c>
      <c r="K25">
        <v>2361754.29</v>
      </c>
      <c r="L25">
        <v>21422233.710000001</v>
      </c>
    </row>
    <row r="26" spans="1:12" x14ac:dyDescent="0.25">
      <c r="A26" t="s">
        <v>41</v>
      </c>
      <c r="B26">
        <v>25</v>
      </c>
      <c r="C26" t="s">
        <v>13</v>
      </c>
      <c r="D26" s="1">
        <v>43165</v>
      </c>
      <c r="E26" s="1">
        <v>43179</v>
      </c>
      <c r="F26">
        <v>5012</v>
      </c>
      <c r="G26">
        <v>17504913.98</v>
      </c>
      <c r="H26">
        <v>229492.68</v>
      </c>
      <c r="I26">
        <v>4842</v>
      </c>
      <c r="J26">
        <v>1352934.56</v>
      </c>
      <c r="K26">
        <v>4554565.38</v>
      </c>
      <c r="L26">
        <v>23646748.600000001</v>
      </c>
    </row>
    <row r="27" spans="1:12" x14ac:dyDescent="0.25">
      <c r="A27" t="s">
        <v>42</v>
      </c>
      <c r="B27">
        <v>26</v>
      </c>
      <c r="C27" t="s">
        <v>15</v>
      </c>
      <c r="D27" s="1">
        <v>43172</v>
      </c>
      <c r="E27" s="1">
        <v>43186</v>
      </c>
      <c r="F27">
        <v>8104</v>
      </c>
      <c r="G27">
        <v>16686448.9</v>
      </c>
      <c r="H27">
        <v>224951.16</v>
      </c>
      <c r="I27">
        <v>7493</v>
      </c>
      <c r="J27">
        <v>2092963.59</v>
      </c>
      <c r="K27">
        <v>2356313.7000000002</v>
      </c>
      <c r="L27">
        <v>21368170.350000001</v>
      </c>
    </row>
    <row r="28" spans="1:12" x14ac:dyDescent="0.25">
      <c r="A28" t="s">
        <v>43</v>
      </c>
      <c r="B28">
        <v>27</v>
      </c>
      <c r="C28" t="s">
        <v>13</v>
      </c>
      <c r="D28" s="1">
        <v>43179</v>
      </c>
      <c r="E28" s="1">
        <v>43193</v>
      </c>
      <c r="F28">
        <v>5472</v>
      </c>
      <c r="G28">
        <v>16929222.989999998</v>
      </c>
      <c r="H28">
        <v>223596.23</v>
      </c>
      <c r="I28">
        <v>4846</v>
      </c>
      <c r="J28">
        <v>1351281.32</v>
      </c>
      <c r="K28">
        <v>4568729.72</v>
      </c>
      <c r="L28">
        <v>23077676.260000002</v>
      </c>
    </row>
    <row r="29" spans="1:12" x14ac:dyDescent="0.25">
      <c r="A29" t="s">
        <v>44</v>
      </c>
      <c r="B29">
        <v>28</v>
      </c>
      <c r="C29" t="s">
        <v>15</v>
      </c>
      <c r="D29" s="1">
        <v>43186</v>
      </c>
      <c r="E29" s="1">
        <v>43200</v>
      </c>
      <c r="F29">
        <v>8091</v>
      </c>
      <c r="G29">
        <v>16520130.65</v>
      </c>
      <c r="H29">
        <v>222971.25</v>
      </c>
      <c r="I29">
        <v>7501</v>
      </c>
      <c r="J29">
        <v>2091310.35</v>
      </c>
      <c r="K29">
        <v>2333612.48</v>
      </c>
      <c r="L29">
        <v>21175525.73</v>
      </c>
    </row>
    <row r="30" spans="1:12" x14ac:dyDescent="0.25">
      <c r="A30" t="s">
        <v>45</v>
      </c>
      <c r="B30">
        <v>29</v>
      </c>
      <c r="C30" t="s">
        <v>13</v>
      </c>
      <c r="D30" s="1">
        <v>43193</v>
      </c>
      <c r="E30" s="1">
        <v>43207</v>
      </c>
      <c r="F30">
        <v>5069</v>
      </c>
      <c r="G30">
        <v>17163553.539999999</v>
      </c>
      <c r="H30">
        <v>225178.6</v>
      </c>
      <c r="I30">
        <v>4834</v>
      </c>
      <c r="J30">
        <v>1348201.84</v>
      </c>
      <c r="K30">
        <v>4562268.6399999997</v>
      </c>
      <c r="L30">
        <v>23304036.620000001</v>
      </c>
    </row>
    <row r="31" spans="1:12" x14ac:dyDescent="0.25">
      <c r="A31" t="s">
        <v>46</v>
      </c>
      <c r="B31">
        <v>30</v>
      </c>
      <c r="C31" t="s">
        <v>15</v>
      </c>
      <c r="D31" s="1">
        <v>43200</v>
      </c>
      <c r="E31" s="1">
        <v>43214</v>
      </c>
      <c r="F31">
        <v>8117</v>
      </c>
      <c r="G31">
        <v>16830312.530000001</v>
      </c>
      <c r="H31">
        <v>228097.06</v>
      </c>
      <c r="I31">
        <v>7475</v>
      </c>
      <c r="J31">
        <v>2084421.85</v>
      </c>
      <c r="K31">
        <v>2348863.25</v>
      </c>
      <c r="L31">
        <v>21499169.690000001</v>
      </c>
    </row>
    <row r="32" spans="1:12" x14ac:dyDescent="0.25">
      <c r="A32" t="s">
        <v>35</v>
      </c>
      <c r="B32">
        <v>31</v>
      </c>
      <c r="C32" t="s">
        <v>13</v>
      </c>
      <c r="D32" s="1">
        <v>43207</v>
      </c>
      <c r="E32" s="1">
        <v>43221</v>
      </c>
      <c r="F32">
        <v>5035</v>
      </c>
      <c r="G32">
        <v>16741719.9</v>
      </c>
      <c r="H32">
        <v>221707.06</v>
      </c>
      <c r="I32">
        <v>4889</v>
      </c>
      <c r="J32">
        <v>1370796.12</v>
      </c>
      <c r="K32">
        <v>4594105.51</v>
      </c>
      <c r="L32">
        <v>22933217.59</v>
      </c>
    </row>
    <row r="33" spans="1:12" x14ac:dyDescent="0.25">
      <c r="A33" t="s">
        <v>36</v>
      </c>
      <c r="B33">
        <v>32</v>
      </c>
      <c r="C33" t="s">
        <v>15</v>
      </c>
      <c r="D33" s="1">
        <v>43214</v>
      </c>
      <c r="E33" s="1">
        <v>43228</v>
      </c>
      <c r="F33">
        <v>8018</v>
      </c>
      <c r="G33">
        <v>16397995.619999999</v>
      </c>
      <c r="H33">
        <v>221842.47</v>
      </c>
      <c r="I33">
        <v>7488</v>
      </c>
      <c r="J33">
        <v>2086253.55</v>
      </c>
      <c r="K33">
        <v>2323230.2799999998</v>
      </c>
      <c r="L33">
        <v>21036809.920000002</v>
      </c>
    </row>
    <row r="34" spans="1:12" x14ac:dyDescent="0.25">
      <c r="A34" t="s">
        <v>37</v>
      </c>
      <c r="B34">
        <v>33</v>
      </c>
      <c r="C34" t="s">
        <v>13</v>
      </c>
      <c r="D34" s="1">
        <v>43221</v>
      </c>
      <c r="E34" s="1">
        <v>43235</v>
      </c>
      <c r="F34">
        <v>4956</v>
      </c>
      <c r="G34">
        <v>17102411.09</v>
      </c>
      <c r="H34">
        <v>225999.92</v>
      </c>
      <c r="I34">
        <v>4878</v>
      </c>
      <c r="J34">
        <v>1360050.06</v>
      </c>
      <c r="K34">
        <v>4603259.59</v>
      </c>
      <c r="L34">
        <v>23296598.66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"/>
  <sheetViews>
    <sheetView workbookViewId="0">
      <selection activeCell="H1" sqref="H1"/>
    </sheetView>
  </sheetViews>
  <sheetFormatPr defaultRowHeight="15" x14ac:dyDescent="0.25"/>
  <cols>
    <col min="1" max="1" width="10" bestFit="1" customWidth="1"/>
    <col min="3" max="3" width="11.5703125" bestFit="1" customWidth="1"/>
    <col min="4" max="5" width="10.5703125" bestFit="1" customWidth="1"/>
  </cols>
  <sheetData>
    <row r="1" spans="1:12" x14ac:dyDescent="0.25">
      <c r="A1">
        <v>5092018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37</v>
      </c>
      <c r="B2">
        <v>33</v>
      </c>
      <c r="C2" t="s">
        <v>13</v>
      </c>
      <c r="D2" s="1">
        <v>43222</v>
      </c>
      <c r="E2" s="1">
        <v>43235</v>
      </c>
      <c r="F2">
        <v>4956</v>
      </c>
      <c r="G2">
        <v>17102411.09</v>
      </c>
      <c r="H2">
        <v>225999.92</v>
      </c>
      <c r="I2">
        <v>4878</v>
      </c>
      <c r="J2">
        <v>1360050.06</v>
      </c>
      <c r="K2">
        <v>4603259.59</v>
      </c>
      <c r="L2">
        <v>23296598.66</v>
      </c>
    </row>
    <row r="3" spans="1:12" x14ac:dyDescent="0.25">
      <c r="B3">
        <v>34</v>
      </c>
      <c r="C3" t="s">
        <v>15</v>
      </c>
      <c r="D3" s="1">
        <v>43229</v>
      </c>
      <c r="E3" s="1">
        <v>43242</v>
      </c>
    </row>
    <row r="4" spans="1:12" x14ac:dyDescent="0.25">
      <c r="B4">
        <v>35</v>
      </c>
      <c r="C4" t="s">
        <v>13</v>
      </c>
      <c r="D4" s="1">
        <v>43236</v>
      </c>
      <c r="E4" s="1">
        <v>43249</v>
      </c>
    </row>
    <row r="5" spans="1:12" x14ac:dyDescent="0.25">
      <c r="B5">
        <v>36</v>
      </c>
      <c r="C5" t="s">
        <v>15</v>
      </c>
      <c r="D5" s="1">
        <v>43243</v>
      </c>
      <c r="E5" s="1">
        <v>43256</v>
      </c>
    </row>
    <row r="6" spans="1:12" x14ac:dyDescent="0.25">
      <c r="B6">
        <v>37</v>
      </c>
      <c r="C6" t="s">
        <v>13</v>
      </c>
      <c r="D6" s="1">
        <v>43250</v>
      </c>
      <c r="E6" s="1">
        <v>43263</v>
      </c>
    </row>
    <row r="7" spans="1:12" x14ac:dyDescent="0.25">
      <c r="B7">
        <v>38</v>
      </c>
      <c r="C7" t="s">
        <v>15</v>
      </c>
      <c r="D7" s="1">
        <v>43257</v>
      </c>
      <c r="E7" s="1">
        <v>43270</v>
      </c>
    </row>
    <row r="8" spans="1:12" x14ac:dyDescent="0.25">
      <c r="B8">
        <v>39</v>
      </c>
      <c r="C8" t="s">
        <v>13</v>
      </c>
      <c r="D8" s="1">
        <v>43264</v>
      </c>
      <c r="E8" s="1">
        <v>43277</v>
      </c>
    </row>
    <row r="9" spans="1:12" x14ac:dyDescent="0.25">
      <c r="B9">
        <v>40</v>
      </c>
      <c r="C9" t="s">
        <v>15</v>
      </c>
      <c r="D9" s="1">
        <v>43271</v>
      </c>
      <c r="E9" s="1">
        <v>43284</v>
      </c>
    </row>
    <row r="10" spans="1:12" x14ac:dyDescent="0.25">
      <c r="B10">
        <v>41</v>
      </c>
      <c r="C10" t="s">
        <v>13</v>
      </c>
      <c r="D10" s="1">
        <v>43278</v>
      </c>
      <c r="E10" s="1">
        <v>43291</v>
      </c>
    </row>
    <row r="11" spans="1:12" x14ac:dyDescent="0.25">
      <c r="B11">
        <v>42</v>
      </c>
      <c r="C11" t="s">
        <v>15</v>
      </c>
      <c r="D11" s="1">
        <v>43285</v>
      </c>
      <c r="E11" s="1">
        <v>43298</v>
      </c>
    </row>
    <row r="12" spans="1:12" x14ac:dyDescent="0.25">
      <c r="B12">
        <v>43</v>
      </c>
      <c r="C12" t="s">
        <v>13</v>
      </c>
      <c r="D12" s="1">
        <v>43292</v>
      </c>
      <c r="E12" s="1">
        <v>43305</v>
      </c>
    </row>
    <row r="13" spans="1:12" x14ac:dyDescent="0.25">
      <c r="B13">
        <v>44</v>
      </c>
      <c r="C13" t="s">
        <v>15</v>
      </c>
      <c r="D13" s="1">
        <v>43299</v>
      </c>
      <c r="E13" s="1">
        <v>43312</v>
      </c>
    </row>
    <row r="14" spans="1:12" x14ac:dyDescent="0.25">
      <c r="B14">
        <v>45</v>
      </c>
      <c r="C14" t="s">
        <v>13</v>
      </c>
      <c r="D14" s="1">
        <v>43306</v>
      </c>
      <c r="E14" s="1">
        <v>43319</v>
      </c>
    </row>
    <row r="15" spans="1:12" x14ac:dyDescent="0.25">
      <c r="B15">
        <v>46</v>
      </c>
      <c r="C15" t="s">
        <v>15</v>
      </c>
      <c r="D15" s="1">
        <v>43313</v>
      </c>
      <c r="E15" s="1">
        <v>43326</v>
      </c>
    </row>
    <row r="16" spans="1:12" x14ac:dyDescent="0.25">
      <c r="B16">
        <v>47</v>
      </c>
      <c r="C16" t="s">
        <v>13</v>
      </c>
      <c r="D16" s="1">
        <v>43320</v>
      </c>
      <c r="E16" s="1">
        <v>43333</v>
      </c>
    </row>
    <row r="17" spans="1:12" x14ac:dyDescent="0.25">
      <c r="B17">
        <v>48</v>
      </c>
      <c r="C17" t="s">
        <v>15</v>
      </c>
      <c r="D17" s="1">
        <v>43327</v>
      </c>
      <c r="E17" s="1">
        <v>43340</v>
      </c>
    </row>
    <row r="18" spans="1:12" x14ac:dyDescent="0.25">
      <c r="B18">
        <v>49</v>
      </c>
      <c r="C18" t="s">
        <v>13</v>
      </c>
      <c r="D18" s="1">
        <v>43334</v>
      </c>
      <c r="E18" s="1">
        <v>43347</v>
      </c>
    </row>
    <row r="19" spans="1:12" x14ac:dyDescent="0.25">
      <c r="B19">
        <v>50</v>
      </c>
      <c r="C19" t="s">
        <v>15</v>
      </c>
      <c r="D19" s="1">
        <v>43341</v>
      </c>
      <c r="E19" s="1">
        <v>43354</v>
      </c>
    </row>
    <row r="20" spans="1:12" x14ac:dyDescent="0.25">
      <c r="B20">
        <v>51</v>
      </c>
      <c r="C20" t="s">
        <v>13</v>
      </c>
      <c r="D20" s="1">
        <v>43348</v>
      </c>
      <c r="E20" s="1">
        <v>43361</v>
      </c>
    </row>
    <row r="21" spans="1:12" x14ac:dyDescent="0.25">
      <c r="A21" s="2"/>
      <c r="B21" s="2">
        <v>52</v>
      </c>
      <c r="C21" s="2" t="s">
        <v>15</v>
      </c>
      <c r="D21" s="3">
        <v>43355</v>
      </c>
      <c r="E21" s="3">
        <v>43368</v>
      </c>
      <c r="F21" s="2"/>
      <c r="G21" s="2"/>
      <c r="H21" s="2"/>
      <c r="I21" s="2"/>
      <c r="J21" s="2"/>
      <c r="K21" s="2"/>
      <c r="L2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3"/>
  <sheetViews>
    <sheetView topLeftCell="A34" workbookViewId="0">
      <selection activeCell="F11" sqref="F11"/>
    </sheetView>
  </sheetViews>
  <sheetFormatPr defaultRowHeight="15" x14ac:dyDescent="0.25"/>
  <cols>
    <col min="1" max="1" width="8.42578125" bestFit="1" customWidth="1"/>
    <col min="2" max="2" width="9.140625" bestFit="1" customWidth="1"/>
    <col min="3" max="3" width="11.5703125" bestFit="1" customWidth="1"/>
    <col min="4" max="4" width="15.7109375" bestFit="1" customWidth="1"/>
    <col min="5" max="5" width="14.85546875" bestFit="1" customWidth="1"/>
    <col min="6" max="6" width="15.28515625" bestFit="1" customWidth="1"/>
    <col min="7" max="7" width="12.140625" bestFit="1" customWidth="1"/>
    <col min="8" max="8" width="5.7109375" bestFit="1" customWidth="1"/>
    <col min="9" max="9" width="9.28515625" bestFit="1" customWidth="1"/>
    <col min="10" max="10" width="6.7109375" bestFit="1" customWidth="1"/>
    <col min="11" max="11" width="10.7109375" bestFit="1" customWidth="1"/>
    <col min="12" max="12" width="5.28515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B2">
        <v>1</v>
      </c>
      <c r="C2" t="s">
        <v>13</v>
      </c>
      <c r="D2" s="1">
        <v>43362</v>
      </c>
      <c r="E2" s="1">
        <v>43375</v>
      </c>
    </row>
    <row r="3" spans="1:12" x14ac:dyDescent="0.25">
      <c r="B3">
        <v>2</v>
      </c>
      <c r="C3" t="s">
        <v>15</v>
      </c>
      <c r="D3" s="1">
        <v>43369</v>
      </c>
      <c r="E3" s="1">
        <v>43382</v>
      </c>
    </row>
    <row r="4" spans="1:12" x14ac:dyDescent="0.25">
      <c r="B4">
        <v>3</v>
      </c>
      <c r="C4" t="s">
        <v>13</v>
      </c>
      <c r="D4" s="1">
        <v>43376</v>
      </c>
      <c r="E4" s="1">
        <v>43389</v>
      </c>
    </row>
    <row r="5" spans="1:12" x14ac:dyDescent="0.25">
      <c r="B5">
        <v>4</v>
      </c>
      <c r="C5" t="s">
        <v>15</v>
      </c>
      <c r="D5" s="1">
        <v>43383</v>
      </c>
      <c r="E5" s="1">
        <v>43396</v>
      </c>
    </row>
    <row r="6" spans="1:12" x14ac:dyDescent="0.25">
      <c r="B6">
        <v>5</v>
      </c>
      <c r="C6" t="s">
        <v>13</v>
      </c>
      <c r="D6" s="1">
        <v>43390</v>
      </c>
      <c r="E6" s="1">
        <v>43403</v>
      </c>
    </row>
    <row r="7" spans="1:12" x14ac:dyDescent="0.25">
      <c r="B7">
        <v>6</v>
      </c>
      <c r="C7" t="s">
        <v>15</v>
      </c>
      <c r="D7" s="1">
        <v>43397</v>
      </c>
      <c r="E7" s="1">
        <v>43410</v>
      </c>
    </row>
    <row r="8" spans="1:12" x14ac:dyDescent="0.25">
      <c r="B8">
        <v>7</v>
      </c>
      <c r="C8" t="s">
        <v>13</v>
      </c>
      <c r="D8" s="1">
        <v>43404</v>
      </c>
      <c r="E8" s="1">
        <v>43417</v>
      </c>
    </row>
    <row r="9" spans="1:12" x14ac:dyDescent="0.25">
      <c r="B9">
        <v>8</v>
      </c>
      <c r="C9" t="s">
        <v>15</v>
      </c>
      <c r="D9" s="1">
        <v>43411</v>
      </c>
      <c r="E9" s="1">
        <v>43424</v>
      </c>
    </row>
    <row r="10" spans="1:12" x14ac:dyDescent="0.25">
      <c r="B10">
        <v>9</v>
      </c>
      <c r="C10" t="s">
        <v>13</v>
      </c>
      <c r="D10" s="1">
        <v>43418</v>
      </c>
      <c r="E10" s="1">
        <v>43431</v>
      </c>
    </row>
    <row r="11" spans="1:12" x14ac:dyDescent="0.25">
      <c r="B11">
        <v>10</v>
      </c>
      <c r="C11" t="s">
        <v>15</v>
      </c>
      <c r="D11" s="1">
        <v>43425</v>
      </c>
      <c r="E11" s="1">
        <v>43438</v>
      </c>
    </row>
    <row r="12" spans="1:12" x14ac:dyDescent="0.25">
      <c r="B12">
        <v>11</v>
      </c>
      <c r="C12" t="s">
        <v>13</v>
      </c>
      <c r="D12" s="1">
        <v>43432</v>
      </c>
      <c r="E12" s="1">
        <v>43445</v>
      </c>
    </row>
    <row r="13" spans="1:12" x14ac:dyDescent="0.25">
      <c r="B13">
        <v>12</v>
      </c>
      <c r="C13" t="s">
        <v>15</v>
      </c>
      <c r="D13" s="1">
        <v>43439</v>
      </c>
      <c r="E13" s="1">
        <v>43452</v>
      </c>
    </row>
    <row r="14" spans="1:12" x14ac:dyDescent="0.25">
      <c r="B14">
        <v>13</v>
      </c>
      <c r="C14" t="s">
        <v>13</v>
      </c>
      <c r="D14" s="1">
        <v>43446</v>
      </c>
      <c r="E14" s="1">
        <v>43459</v>
      </c>
    </row>
    <row r="15" spans="1:12" x14ac:dyDescent="0.25">
      <c r="B15">
        <v>14</v>
      </c>
      <c r="C15" t="s">
        <v>15</v>
      </c>
      <c r="D15" s="1">
        <v>43453</v>
      </c>
      <c r="E15" s="1">
        <v>43466</v>
      </c>
    </row>
    <row r="16" spans="1:12" x14ac:dyDescent="0.25">
      <c r="B16">
        <v>15</v>
      </c>
      <c r="C16" t="s">
        <v>13</v>
      </c>
      <c r="D16" s="1">
        <v>43460</v>
      </c>
      <c r="E16" s="1">
        <v>43473</v>
      </c>
    </row>
    <row r="17" spans="2:5" x14ac:dyDescent="0.25">
      <c r="B17">
        <v>16</v>
      </c>
      <c r="C17" t="s">
        <v>15</v>
      </c>
      <c r="D17" s="1">
        <v>43467</v>
      </c>
      <c r="E17" s="1">
        <v>43480</v>
      </c>
    </row>
    <row r="18" spans="2:5" x14ac:dyDescent="0.25">
      <c r="B18">
        <v>17</v>
      </c>
      <c r="C18" t="s">
        <v>13</v>
      </c>
      <c r="D18" s="1">
        <v>43474</v>
      </c>
      <c r="E18" s="1">
        <v>43487</v>
      </c>
    </row>
    <row r="19" spans="2:5" x14ac:dyDescent="0.25">
      <c r="B19">
        <v>18</v>
      </c>
      <c r="C19" t="s">
        <v>15</v>
      </c>
      <c r="D19" s="1">
        <v>43481</v>
      </c>
      <c r="E19" s="1">
        <v>43494</v>
      </c>
    </row>
    <row r="20" spans="2:5" x14ac:dyDescent="0.25">
      <c r="B20">
        <v>19</v>
      </c>
      <c r="C20" t="s">
        <v>13</v>
      </c>
      <c r="D20" s="1">
        <v>43488</v>
      </c>
      <c r="E20" s="1">
        <v>43501</v>
      </c>
    </row>
    <row r="21" spans="2:5" x14ac:dyDescent="0.25">
      <c r="B21">
        <v>20</v>
      </c>
      <c r="C21" t="s">
        <v>15</v>
      </c>
      <c r="D21" s="1">
        <v>43495</v>
      </c>
      <c r="E21" s="1">
        <v>43508</v>
      </c>
    </row>
    <row r="22" spans="2:5" x14ac:dyDescent="0.25">
      <c r="B22">
        <v>21</v>
      </c>
      <c r="C22" t="s">
        <v>13</v>
      </c>
      <c r="D22" s="1">
        <v>43502</v>
      </c>
      <c r="E22" s="1">
        <v>43515</v>
      </c>
    </row>
    <row r="23" spans="2:5" x14ac:dyDescent="0.25">
      <c r="B23">
        <v>22</v>
      </c>
      <c r="C23" t="s">
        <v>15</v>
      </c>
      <c r="D23" s="1">
        <v>43509</v>
      </c>
      <c r="E23" s="1">
        <v>43522</v>
      </c>
    </row>
    <row r="24" spans="2:5" x14ac:dyDescent="0.25">
      <c r="B24">
        <v>23</v>
      </c>
      <c r="C24" t="s">
        <v>13</v>
      </c>
      <c r="D24" s="1">
        <v>43516</v>
      </c>
      <c r="E24" s="1">
        <v>43529</v>
      </c>
    </row>
    <row r="25" spans="2:5" x14ac:dyDescent="0.25">
      <c r="B25">
        <v>24</v>
      </c>
      <c r="C25" t="s">
        <v>15</v>
      </c>
      <c r="D25" s="1">
        <v>43523</v>
      </c>
      <c r="E25" s="1">
        <v>43536</v>
      </c>
    </row>
    <row r="26" spans="2:5" x14ac:dyDescent="0.25">
      <c r="B26">
        <v>25</v>
      </c>
      <c r="C26" t="s">
        <v>13</v>
      </c>
      <c r="D26" s="1">
        <v>43530</v>
      </c>
      <c r="E26" s="1">
        <v>43543</v>
      </c>
    </row>
    <row r="27" spans="2:5" x14ac:dyDescent="0.25">
      <c r="B27">
        <v>26</v>
      </c>
      <c r="C27" t="s">
        <v>15</v>
      </c>
      <c r="D27" s="1">
        <v>43537</v>
      </c>
      <c r="E27" s="1">
        <v>43550</v>
      </c>
    </row>
    <row r="28" spans="2:5" x14ac:dyDescent="0.25">
      <c r="B28">
        <v>27</v>
      </c>
      <c r="C28" t="s">
        <v>13</v>
      </c>
      <c r="D28" s="1">
        <v>43544</v>
      </c>
      <c r="E28" s="1">
        <v>43557</v>
      </c>
    </row>
    <row r="29" spans="2:5" x14ac:dyDescent="0.25">
      <c r="B29">
        <v>28</v>
      </c>
      <c r="C29" t="s">
        <v>15</v>
      </c>
      <c r="D29" s="1">
        <v>43551</v>
      </c>
      <c r="E29" s="1">
        <v>43564</v>
      </c>
    </row>
    <row r="30" spans="2:5" x14ac:dyDescent="0.25">
      <c r="B30">
        <v>29</v>
      </c>
      <c r="C30" t="s">
        <v>13</v>
      </c>
      <c r="D30" s="1">
        <v>43558</v>
      </c>
      <c r="E30" s="1">
        <v>43571</v>
      </c>
    </row>
    <row r="31" spans="2:5" x14ac:dyDescent="0.25">
      <c r="B31">
        <v>30</v>
      </c>
      <c r="C31" t="s">
        <v>15</v>
      </c>
      <c r="D31" s="1">
        <v>43565</v>
      </c>
      <c r="E31" s="1">
        <v>43578</v>
      </c>
    </row>
    <row r="32" spans="2:5" x14ac:dyDescent="0.25">
      <c r="B32">
        <v>31</v>
      </c>
      <c r="C32" t="s">
        <v>13</v>
      </c>
      <c r="D32" s="1">
        <v>43572</v>
      </c>
      <c r="E32" s="1">
        <v>43585</v>
      </c>
    </row>
    <row r="33" spans="2:5" x14ac:dyDescent="0.25">
      <c r="B33">
        <v>32</v>
      </c>
      <c r="C33" t="s">
        <v>15</v>
      </c>
      <c r="D33" s="1">
        <v>43579</v>
      </c>
      <c r="E33" s="1">
        <v>43592</v>
      </c>
    </row>
    <row r="34" spans="2:5" x14ac:dyDescent="0.25">
      <c r="B34">
        <v>33</v>
      </c>
      <c r="C34" t="s">
        <v>13</v>
      </c>
      <c r="D34" s="1">
        <v>43586</v>
      </c>
      <c r="E34" s="1">
        <v>43599</v>
      </c>
    </row>
    <row r="35" spans="2:5" x14ac:dyDescent="0.25">
      <c r="B35">
        <v>34</v>
      </c>
      <c r="C35" t="s">
        <v>15</v>
      </c>
      <c r="D35" s="1">
        <v>43593</v>
      </c>
      <c r="E35" s="1">
        <v>43606</v>
      </c>
    </row>
    <row r="36" spans="2:5" x14ac:dyDescent="0.25">
      <c r="B36">
        <v>35</v>
      </c>
      <c r="C36" t="s">
        <v>13</v>
      </c>
      <c r="D36" s="1">
        <v>43600</v>
      </c>
      <c r="E36" s="1">
        <v>43613</v>
      </c>
    </row>
    <row r="37" spans="2:5" x14ac:dyDescent="0.25">
      <c r="B37">
        <v>36</v>
      </c>
      <c r="C37" t="s">
        <v>15</v>
      </c>
      <c r="D37" s="1">
        <v>43607</v>
      </c>
      <c r="E37" s="1">
        <v>43620</v>
      </c>
    </row>
    <row r="38" spans="2:5" x14ac:dyDescent="0.25">
      <c r="B38">
        <v>37</v>
      </c>
      <c r="C38" t="s">
        <v>13</v>
      </c>
      <c r="D38" s="1">
        <v>43614</v>
      </c>
      <c r="E38" s="1">
        <v>43627</v>
      </c>
    </row>
    <row r="39" spans="2:5" x14ac:dyDescent="0.25">
      <c r="B39">
        <v>38</v>
      </c>
      <c r="C39" t="s">
        <v>15</v>
      </c>
      <c r="D39" s="1">
        <v>43621</v>
      </c>
      <c r="E39" s="1">
        <v>43634</v>
      </c>
    </row>
    <row r="40" spans="2:5" x14ac:dyDescent="0.25">
      <c r="B40">
        <v>39</v>
      </c>
      <c r="C40" t="s">
        <v>13</v>
      </c>
      <c r="D40" s="1">
        <v>43628</v>
      </c>
      <c r="E40" s="1">
        <v>43641</v>
      </c>
    </row>
    <row r="41" spans="2:5" x14ac:dyDescent="0.25">
      <c r="B41">
        <v>40</v>
      </c>
      <c r="C41" t="s">
        <v>15</v>
      </c>
      <c r="D41" s="1">
        <v>43635</v>
      </c>
      <c r="E41" s="1">
        <v>43648</v>
      </c>
    </row>
    <row r="42" spans="2:5" x14ac:dyDescent="0.25">
      <c r="B42">
        <v>41</v>
      </c>
      <c r="C42" t="s">
        <v>13</v>
      </c>
      <c r="D42" s="1">
        <v>43642</v>
      </c>
      <c r="E42" s="1">
        <v>43655</v>
      </c>
    </row>
    <row r="43" spans="2:5" x14ac:dyDescent="0.25">
      <c r="B43">
        <v>42</v>
      </c>
      <c r="C43" t="s">
        <v>15</v>
      </c>
      <c r="D43" s="1">
        <v>43649</v>
      </c>
      <c r="E43" s="1">
        <v>43662</v>
      </c>
    </row>
    <row r="44" spans="2:5" x14ac:dyDescent="0.25">
      <c r="B44">
        <v>43</v>
      </c>
      <c r="C44" t="s">
        <v>13</v>
      </c>
      <c r="D44" s="1">
        <v>43656</v>
      </c>
      <c r="E44" s="1">
        <v>43669</v>
      </c>
    </row>
    <row r="45" spans="2:5" x14ac:dyDescent="0.25">
      <c r="B45">
        <v>44</v>
      </c>
      <c r="C45" t="s">
        <v>15</v>
      </c>
      <c r="D45" s="1">
        <v>43663</v>
      </c>
      <c r="E45" s="1">
        <v>43676</v>
      </c>
    </row>
    <row r="46" spans="2:5" x14ac:dyDescent="0.25">
      <c r="B46">
        <v>45</v>
      </c>
      <c r="C46" t="s">
        <v>13</v>
      </c>
      <c r="D46" s="1">
        <v>43670</v>
      </c>
      <c r="E46" s="1">
        <v>43683</v>
      </c>
    </row>
    <row r="47" spans="2:5" x14ac:dyDescent="0.25">
      <c r="B47">
        <v>46</v>
      </c>
      <c r="C47" t="s">
        <v>15</v>
      </c>
      <c r="D47" s="1">
        <v>43677</v>
      </c>
      <c r="E47" s="1">
        <v>43690</v>
      </c>
    </row>
    <row r="48" spans="2:5" x14ac:dyDescent="0.25">
      <c r="B48">
        <v>47</v>
      </c>
      <c r="C48" t="s">
        <v>13</v>
      </c>
      <c r="D48" s="1">
        <v>43684</v>
      </c>
      <c r="E48" s="1">
        <v>43697</v>
      </c>
    </row>
    <row r="49" spans="1:12" x14ac:dyDescent="0.25">
      <c r="B49">
        <v>48</v>
      </c>
      <c r="C49" t="s">
        <v>15</v>
      </c>
      <c r="D49" s="1">
        <v>43691</v>
      </c>
      <c r="E49" s="1">
        <v>43704</v>
      </c>
    </row>
    <row r="50" spans="1:12" x14ac:dyDescent="0.25">
      <c r="B50">
        <v>49</v>
      </c>
      <c r="C50" t="s">
        <v>13</v>
      </c>
      <c r="D50" s="1">
        <v>43698</v>
      </c>
      <c r="E50" s="1">
        <v>43711</v>
      </c>
    </row>
    <row r="51" spans="1:12" x14ac:dyDescent="0.25">
      <c r="B51">
        <v>50</v>
      </c>
      <c r="C51" t="s">
        <v>15</v>
      </c>
      <c r="D51" s="1">
        <v>43705</v>
      </c>
      <c r="E51" s="1">
        <v>43718</v>
      </c>
    </row>
    <row r="52" spans="1:12" x14ac:dyDescent="0.25">
      <c r="B52">
        <v>51</v>
      </c>
      <c r="C52" t="s">
        <v>13</v>
      </c>
      <c r="D52" s="1">
        <v>43712</v>
      </c>
      <c r="E52" s="1">
        <v>43725</v>
      </c>
    </row>
    <row r="53" spans="1:12" x14ac:dyDescent="0.25">
      <c r="A53" s="2"/>
      <c r="B53" s="2">
        <v>52</v>
      </c>
      <c r="C53" s="2" t="s">
        <v>15</v>
      </c>
      <c r="D53" s="3">
        <v>43719</v>
      </c>
      <c r="E53" s="3">
        <v>43732</v>
      </c>
      <c r="F53" s="2"/>
      <c r="G53" s="2"/>
      <c r="H53" s="2"/>
      <c r="I53" s="2"/>
      <c r="J53" s="2"/>
      <c r="K53" s="2"/>
      <c r="L53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3"/>
  <sheetViews>
    <sheetView tabSelected="1" workbookViewId="0">
      <pane ySplit="1" topLeftCell="A32" activePane="bottomLeft" state="frozen"/>
      <selection pane="bottomLeft" activeCell="G51" sqref="G51"/>
    </sheetView>
  </sheetViews>
  <sheetFormatPr defaultRowHeight="15" x14ac:dyDescent="0.25"/>
  <cols>
    <col min="1" max="1" width="8.42578125" bestFit="1" customWidth="1"/>
    <col min="2" max="2" width="9.140625" bestFit="1" customWidth="1"/>
    <col min="3" max="3" width="11.5703125" bestFit="1" customWidth="1"/>
    <col min="4" max="4" width="15.7109375" bestFit="1" customWidth="1"/>
    <col min="5" max="5" width="14.85546875" bestFit="1" customWidth="1"/>
    <col min="6" max="6" width="15.28515625" bestFit="1" customWidth="1"/>
    <col min="7" max="7" width="16.28515625" bestFit="1" customWidth="1"/>
    <col min="8" max="8" width="17.7109375" bestFit="1" customWidth="1"/>
    <col min="9" max="9" width="18.5703125" bestFit="1" customWidth="1"/>
    <col min="10" max="10" width="25.85546875" bestFit="1" customWidth="1"/>
    <col min="11" max="11" width="21.42578125" bestFit="1" customWidth="1"/>
    <col min="12" max="12" width="24.5703125" bestFit="1" customWidth="1"/>
    <col min="13" max="13" width="15.140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49</v>
      </c>
      <c r="I1" t="s">
        <v>50</v>
      </c>
      <c r="J1" t="s">
        <v>53</v>
      </c>
      <c r="K1" t="s">
        <v>51</v>
      </c>
      <c r="L1" t="s">
        <v>52</v>
      </c>
      <c r="M1" t="s">
        <v>54</v>
      </c>
    </row>
    <row r="2" spans="1:13" x14ac:dyDescent="0.25">
      <c r="B2">
        <v>1</v>
      </c>
      <c r="C2" t="s">
        <v>13</v>
      </c>
      <c r="D2" s="1">
        <v>43726</v>
      </c>
      <c r="E2" s="1">
        <v>43739</v>
      </c>
    </row>
    <row r="3" spans="1:13" x14ac:dyDescent="0.25">
      <c r="B3">
        <v>2</v>
      </c>
      <c r="C3" t="s">
        <v>47</v>
      </c>
      <c r="D3" s="1">
        <v>43733</v>
      </c>
      <c r="E3" s="1">
        <v>43746</v>
      </c>
    </row>
    <row r="4" spans="1:13" x14ac:dyDescent="0.25">
      <c r="B4">
        <v>3</v>
      </c>
      <c r="C4" t="s">
        <v>13</v>
      </c>
      <c r="D4" s="1">
        <v>43740</v>
      </c>
      <c r="E4" s="1">
        <v>43753</v>
      </c>
    </row>
    <row r="5" spans="1:13" x14ac:dyDescent="0.25">
      <c r="B5">
        <v>4</v>
      </c>
      <c r="C5" t="s">
        <v>47</v>
      </c>
      <c r="D5" s="1">
        <v>43747</v>
      </c>
      <c r="E5" s="1">
        <v>43760</v>
      </c>
    </row>
    <row r="6" spans="1:13" s="2" customFormat="1" x14ac:dyDescent="0.25">
      <c r="B6" s="2">
        <v>5</v>
      </c>
      <c r="C6" s="2" t="s">
        <v>13</v>
      </c>
      <c r="D6" s="3">
        <v>43754</v>
      </c>
      <c r="E6" s="3">
        <v>43767</v>
      </c>
    </row>
    <row r="7" spans="1:13" x14ac:dyDescent="0.25">
      <c r="B7">
        <v>6</v>
      </c>
      <c r="C7" t="s">
        <v>47</v>
      </c>
      <c r="D7" s="1">
        <v>43761</v>
      </c>
      <c r="E7" s="1">
        <v>43774</v>
      </c>
    </row>
    <row r="8" spans="1:13" x14ac:dyDescent="0.25">
      <c r="B8">
        <v>7</v>
      </c>
      <c r="C8" t="s">
        <v>13</v>
      </c>
      <c r="D8" s="1">
        <v>43768</v>
      </c>
      <c r="E8" s="1">
        <v>43781</v>
      </c>
    </row>
    <row r="9" spans="1:13" x14ac:dyDescent="0.25">
      <c r="B9">
        <v>8</v>
      </c>
      <c r="C9" t="s">
        <v>47</v>
      </c>
      <c r="D9" s="1">
        <v>43775</v>
      </c>
      <c r="E9" s="1">
        <v>43788</v>
      </c>
    </row>
    <row r="10" spans="1:13" x14ac:dyDescent="0.25">
      <c r="B10">
        <v>9</v>
      </c>
      <c r="C10" t="s">
        <v>13</v>
      </c>
      <c r="D10" s="1">
        <v>43782</v>
      </c>
      <c r="E10" s="1">
        <v>43795</v>
      </c>
    </row>
    <row r="11" spans="1:13" x14ac:dyDescent="0.25">
      <c r="B11">
        <v>10</v>
      </c>
      <c r="C11" t="s">
        <v>47</v>
      </c>
      <c r="D11" s="1">
        <v>43789</v>
      </c>
      <c r="E11" s="1">
        <v>43802</v>
      </c>
    </row>
    <row r="12" spans="1:13" x14ac:dyDescent="0.25">
      <c r="B12">
        <v>11</v>
      </c>
      <c r="C12" t="s">
        <v>13</v>
      </c>
      <c r="D12" s="1">
        <v>43796</v>
      </c>
      <c r="E12" s="1">
        <v>43809</v>
      </c>
    </row>
    <row r="13" spans="1:13" x14ac:dyDescent="0.25">
      <c r="B13">
        <v>12</v>
      </c>
      <c r="C13" t="s">
        <v>47</v>
      </c>
      <c r="D13" s="1">
        <v>43803</v>
      </c>
      <c r="E13" s="1">
        <v>43816</v>
      </c>
    </row>
    <row r="14" spans="1:13" x14ac:dyDescent="0.25">
      <c r="B14">
        <v>13</v>
      </c>
      <c r="C14" t="s">
        <v>13</v>
      </c>
      <c r="D14" s="1">
        <v>43810</v>
      </c>
      <c r="E14" s="1">
        <v>43823</v>
      </c>
    </row>
    <row r="15" spans="1:13" x14ac:dyDescent="0.25">
      <c r="B15">
        <v>14</v>
      </c>
      <c r="C15" t="s">
        <v>47</v>
      </c>
      <c r="D15" s="1">
        <v>43817</v>
      </c>
      <c r="E15" s="1">
        <v>43830</v>
      </c>
    </row>
    <row r="16" spans="1:13" x14ac:dyDescent="0.25">
      <c r="B16">
        <v>15</v>
      </c>
      <c r="C16" t="s">
        <v>13</v>
      </c>
      <c r="D16" s="1">
        <v>43824</v>
      </c>
      <c r="E16" s="1">
        <v>43837</v>
      </c>
    </row>
    <row r="17" spans="2:5" x14ac:dyDescent="0.25">
      <c r="B17">
        <v>16</v>
      </c>
      <c r="C17" t="s">
        <v>47</v>
      </c>
      <c r="D17" s="1">
        <v>43831</v>
      </c>
      <c r="E17" s="1">
        <v>43844</v>
      </c>
    </row>
    <row r="18" spans="2:5" x14ac:dyDescent="0.25">
      <c r="B18">
        <v>17</v>
      </c>
      <c r="C18" t="s">
        <v>13</v>
      </c>
      <c r="D18" s="1">
        <v>43838</v>
      </c>
      <c r="E18" s="1">
        <v>43851</v>
      </c>
    </row>
    <row r="19" spans="2:5" x14ac:dyDescent="0.25">
      <c r="B19">
        <v>18</v>
      </c>
      <c r="C19" t="s">
        <v>47</v>
      </c>
      <c r="D19" s="1">
        <v>43845</v>
      </c>
      <c r="E19" s="1">
        <v>43858</v>
      </c>
    </row>
    <row r="20" spans="2:5" x14ac:dyDescent="0.25">
      <c r="B20">
        <v>19</v>
      </c>
      <c r="C20" t="s">
        <v>13</v>
      </c>
      <c r="D20" s="1">
        <v>43852</v>
      </c>
      <c r="E20" s="1">
        <v>43865</v>
      </c>
    </row>
    <row r="21" spans="2:5" x14ac:dyDescent="0.25">
      <c r="B21">
        <v>20</v>
      </c>
      <c r="C21" t="s">
        <v>47</v>
      </c>
      <c r="D21" s="1">
        <v>43859</v>
      </c>
      <c r="E21" s="1">
        <v>43872</v>
      </c>
    </row>
    <row r="22" spans="2:5" x14ac:dyDescent="0.25">
      <c r="B22">
        <v>21</v>
      </c>
      <c r="C22" t="s">
        <v>13</v>
      </c>
      <c r="D22" s="1">
        <v>43866</v>
      </c>
      <c r="E22" s="1">
        <v>43879</v>
      </c>
    </row>
    <row r="23" spans="2:5" x14ac:dyDescent="0.25">
      <c r="B23">
        <v>22</v>
      </c>
      <c r="C23" t="s">
        <v>47</v>
      </c>
      <c r="D23" s="1">
        <v>43873</v>
      </c>
      <c r="E23" s="1">
        <v>43886</v>
      </c>
    </row>
    <row r="24" spans="2:5" x14ac:dyDescent="0.25">
      <c r="B24">
        <v>23</v>
      </c>
      <c r="C24" t="s">
        <v>13</v>
      </c>
      <c r="D24" s="1">
        <v>43880</v>
      </c>
      <c r="E24" s="1">
        <v>43893</v>
      </c>
    </row>
    <row r="25" spans="2:5" x14ac:dyDescent="0.25">
      <c r="B25">
        <v>24</v>
      </c>
      <c r="C25" t="s">
        <v>47</v>
      </c>
      <c r="D25" s="1">
        <v>43887</v>
      </c>
      <c r="E25" s="1">
        <v>43900</v>
      </c>
    </row>
    <row r="26" spans="2:5" x14ac:dyDescent="0.25">
      <c r="B26">
        <v>25</v>
      </c>
      <c r="C26" t="s">
        <v>13</v>
      </c>
      <c r="D26" s="1">
        <v>43894</v>
      </c>
      <c r="E26" s="1">
        <v>43907</v>
      </c>
    </row>
    <row r="27" spans="2:5" x14ac:dyDescent="0.25">
      <c r="B27">
        <v>26</v>
      </c>
      <c r="C27" t="s">
        <v>47</v>
      </c>
      <c r="D27" s="1">
        <v>43901</v>
      </c>
      <c r="E27" s="1">
        <v>43914</v>
      </c>
    </row>
    <row r="28" spans="2:5" x14ac:dyDescent="0.25">
      <c r="B28">
        <v>27</v>
      </c>
      <c r="C28" t="s">
        <v>13</v>
      </c>
      <c r="D28" s="1">
        <v>43908</v>
      </c>
      <c r="E28" s="1">
        <v>43921</v>
      </c>
    </row>
    <row r="29" spans="2:5" x14ac:dyDescent="0.25">
      <c r="B29">
        <v>28</v>
      </c>
      <c r="C29" t="s">
        <v>47</v>
      </c>
      <c r="D29" s="1">
        <v>43915</v>
      </c>
      <c r="E29" s="1">
        <v>43928</v>
      </c>
    </row>
    <row r="30" spans="2:5" x14ac:dyDescent="0.25">
      <c r="B30">
        <v>29</v>
      </c>
      <c r="C30" t="s">
        <v>13</v>
      </c>
      <c r="D30" s="1">
        <v>43922</v>
      </c>
      <c r="E30" s="1">
        <v>43935</v>
      </c>
    </row>
    <row r="31" spans="2:5" x14ac:dyDescent="0.25">
      <c r="B31">
        <v>30</v>
      </c>
      <c r="C31" t="s">
        <v>47</v>
      </c>
      <c r="D31" s="1">
        <v>43929</v>
      </c>
      <c r="E31" s="1">
        <v>43942</v>
      </c>
    </row>
    <row r="32" spans="2:5" x14ac:dyDescent="0.25">
      <c r="B32">
        <v>31</v>
      </c>
      <c r="C32" t="s">
        <v>13</v>
      </c>
      <c r="D32" s="1">
        <v>43936</v>
      </c>
      <c r="E32" s="1">
        <v>43949</v>
      </c>
    </row>
    <row r="33" spans="2:13" x14ac:dyDescent="0.25">
      <c r="B33">
        <v>32</v>
      </c>
      <c r="C33" t="s">
        <v>47</v>
      </c>
      <c r="D33" s="1">
        <v>43943</v>
      </c>
      <c r="E33" s="1">
        <v>43956</v>
      </c>
    </row>
    <row r="34" spans="2:13" x14ac:dyDescent="0.25">
      <c r="B34">
        <v>33</v>
      </c>
      <c r="C34" t="s">
        <v>13</v>
      </c>
      <c r="D34" s="1">
        <v>43950</v>
      </c>
      <c r="E34" s="1">
        <v>43963</v>
      </c>
    </row>
    <row r="35" spans="2:13" x14ac:dyDescent="0.25">
      <c r="B35">
        <v>34</v>
      </c>
      <c r="C35" t="s">
        <v>47</v>
      </c>
      <c r="D35" s="1">
        <v>43957</v>
      </c>
      <c r="E35" s="1">
        <v>43970</v>
      </c>
    </row>
    <row r="36" spans="2:13" x14ac:dyDescent="0.25">
      <c r="B36">
        <v>35</v>
      </c>
      <c r="C36" t="s">
        <v>13</v>
      </c>
      <c r="D36" s="1">
        <v>43964</v>
      </c>
      <c r="E36" s="1">
        <v>43977</v>
      </c>
    </row>
    <row r="37" spans="2:13" x14ac:dyDescent="0.25">
      <c r="B37">
        <v>36</v>
      </c>
      <c r="C37" t="s">
        <v>47</v>
      </c>
      <c r="D37" s="1">
        <v>43971</v>
      </c>
      <c r="E37" s="1">
        <v>43984</v>
      </c>
    </row>
    <row r="38" spans="2:13" x14ac:dyDescent="0.25">
      <c r="B38">
        <v>37</v>
      </c>
      <c r="C38" t="s">
        <v>13</v>
      </c>
      <c r="D38" s="1">
        <v>43978</v>
      </c>
      <c r="E38" s="1">
        <v>43991</v>
      </c>
    </row>
    <row r="39" spans="2:13" s="2" customFormat="1" x14ac:dyDescent="0.25">
      <c r="B39" s="2">
        <v>38</v>
      </c>
      <c r="C39" s="2" t="s">
        <v>47</v>
      </c>
      <c r="D39" s="3">
        <v>43985</v>
      </c>
      <c r="E39" s="3">
        <v>43998</v>
      </c>
    </row>
    <row r="40" spans="2:13" x14ac:dyDescent="0.25">
      <c r="B40">
        <v>39</v>
      </c>
      <c r="C40" t="s">
        <v>13</v>
      </c>
      <c r="D40" s="1">
        <v>43992</v>
      </c>
      <c r="E40" s="1">
        <v>44005</v>
      </c>
      <c r="F40">
        <v>5191</v>
      </c>
      <c r="G40" s="10">
        <v>135231302.72</v>
      </c>
      <c r="H40" s="10">
        <v>25504255.030000001</v>
      </c>
      <c r="I40" s="10">
        <v>7084477.2800000003</v>
      </c>
      <c r="J40" s="9">
        <f>16082607.14+1867989.25</f>
        <v>17950596.390000001</v>
      </c>
      <c r="K40" s="10">
        <v>47170715.740000002</v>
      </c>
      <c r="L40" s="10">
        <v>37260.620000000003</v>
      </c>
      <c r="M40" s="10">
        <v>86565904.120000005</v>
      </c>
    </row>
    <row r="41" spans="2:13" x14ac:dyDescent="0.25">
      <c r="B41">
        <v>40</v>
      </c>
      <c r="C41" t="s">
        <v>47</v>
      </c>
      <c r="D41" s="1">
        <v>43999</v>
      </c>
      <c r="E41" s="1">
        <v>44012</v>
      </c>
      <c r="F41">
        <v>8080</v>
      </c>
      <c r="G41" s="7">
        <v>16215290.970000001</v>
      </c>
      <c r="H41" s="8">
        <v>-6987874.9199999999</v>
      </c>
      <c r="I41" s="8">
        <v>9671448.6400000006</v>
      </c>
      <c r="J41" s="8">
        <f>1530201.19+255006.67</f>
        <v>1785207.8599999999</v>
      </c>
      <c r="K41" s="8">
        <v>-3653383.17</v>
      </c>
      <c r="L41" s="4">
        <v>25255.01</v>
      </c>
      <c r="M41" s="4">
        <v>11850179.369999999</v>
      </c>
    </row>
    <row r="42" spans="2:13" x14ac:dyDescent="0.25">
      <c r="B42">
        <v>41</v>
      </c>
      <c r="C42" t="s">
        <v>13</v>
      </c>
      <c r="D42" s="1">
        <v>44006</v>
      </c>
      <c r="E42" s="1">
        <v>44019</v>
      </c>
      <c r="F42">
        <v>5173</v>
      </c>
      <c r="G42" s="10">
        <v>19802097.23</v>
      </c>
      <c r="H42" s="10">
        <v>3777147.12</v>
      </c>
      <c r="I42" s="10">
        <v>896277.36</v>
      </c>
      <c r="J42" s="8">
        <f>2367542.51+273277.32</f>
        <v>2640819.8299999996</v>
      </c>
      <c r="K42" s="8">
        <v>5616791.2800000003</v>
      </c>
      <c r="L42" s="4">
        <v>9271.91</v>
      </c>
      <c r="M42" s="4">
        <v>12591836.73</v>
      </c>
    </row>
    <row r="43" spans="2:13" x14ac:dyDescent="0.25">
      <c r="B43">
        <v>42</v>
      </c>
      <c r="C43" t="s">
        <v>47</v>
      </c>
      <c r="D43" s="1">
        <v>44013</v>
      </c>
      <c r="E43" s="1">
        <v>44026</v>
      </c>
      <c r="F43">
        <v>8075</v>
      </c>
      <c r="G43" s="6">
        <v>16528124.27</v>
      </c>
      <c r="H43" s="6">
        <v>3228864.92</v>
      </c>
      <c r="I43" s="6">
        <v>420237.67</v>
      </c>
      <c r="J43" s="8">
        <f>1477427.17+227279.49</f>
        <v>1704706.66</v>
      </c>
      <c r="K43" s="8">
        <v>2320748.98</v>
      </c>
      <c r="L43" s="4">
        <v>25188.73</v>
      </c>
      <c r="M43" s="4">
        <v>11278490.26</v>
      </c>
    </row>
    <row r="44" spans="2:13" x14ac:dyDescent="0.25">
      <c r="B44">
        <v>43</v>
      </c>
      <c r="C44" t="s">
        <v>13</v>
      </c>
      <c r="D44" s="1">
        <v>44020</v>
      </c>
      <c r="E44" s="1">
        <v>44033</v>
      </c>
      <c r="F44">
        <v>5139</v>
      </c>
      <c r="G44" s="10">
        <v>20800215.629999999</v>
      </c>
      <c r="H44" s="10">
        <v>3847296.53</v>
      </c>
      <c r="I44" s="10">
        <v>890449.38</v>
      </c>
      <c r="J44" s="8">
        <f>2471980.96+288532.67</f>
        <v>2760513.63</v>
      </c>
      <c r="K44" s="8">
        <v>5607298.0199999996</v>
      </c>
      <c r="L44" s="4">
        <v>9255.3799999999992</v>
      </c>
      <c r="M44" s="4">
        <v>13420600.949999999</v>
      </c>
    </row>
    <row r="45" spans="2:13" x14ac:dyDescent="0.25">
      <c r="B45">
        <v>44</v>
      </c>
      <c r="C45" t="s">
        <v>47</v>
      </c>
      <c r="D45" s="1">
        <v>44027</v>
      </c>
      <c r="E45" s="1">
        <v>44040</v>
      </c>
      <c r="F45">
        <v>7230</v>
      </c>
      <c r="G45" s="6">
        <v>16609451.630000001</v>
      </c>
      <c r="H45" s="6">
        <v>3286878.9</v>
      </c>
      <c r="I45" s="6">
        <v>417274.71</v>
      </c>
      <c r="J45" s="8">
        <f>1490578.65+228853.26</f>
        <v>1719431.91</v>
      </c>
      <c r="K45" s="8">
        <v>4332548.51</v>
      </c>
      <c r="L45" s="4">
        <v>24257.72</v>
      </c>
      <c r="M45" s="4">
        <v>11278961.58</v>
      </c>
    </row>
    <row r="46" spans="2:13" x14ac:dyDescent="0.25">
      <c r="B46">
        <v>45</v>
      </c>
      <c r="C46" t="s">
        <v>13</v>
      </c>
      <c r="D46" s="1">
        <v>44034</v>
      </c>
      <c r="E46" s="1">
        <v>44047</v>
      </c>
      <c r="F46">
        <v>5129</v>
      </c>
      <c r="G46" s="11">
        <v>20842122.77</v>
      </c>
      <c r="H46" s="11">
        <v>3858501.13</v>
      </c>
      <c r="I46" s="11">
        <v>893840.88</v>
      </c>
      <c r="J46" s="8">
        <f>2557147.65+286973.08</f>
        <v>2844120.73</v>
      </c>
      <c r="K46" s="8">
        <v>8502283.6799999997</v>
      </c>
      <c r="L46" s="8">
        <v>9246.25</v>
      </c>
      <c r="M46" s="8">
        <v>13363029.560000001</v>
      </c>
    </row>
    <row r="47" spans="2:13" x14ac:dyDescent="0.25">
      <c r="B47">
        <v>46</v>
      </c>
      <c r="C47" t="s">
        <v>47</v>
      </c>
      <c r="D47" s="1">
        <v>44041</v>
      </c>
      <c r="E47" s="1">
        <v>44054</v>
      </c>
      <c r="F47">
        <v>7338</v>
      </c>
      <c r="G47" s="6">
        <v>16816682.870000001</v>
      </c>
      <c r="H47" s="4">
        <v>3295117.71</v>
      </c>
      <c r="I47" s="4">
        <v>424532.65</v>
      </c>
      <c r="J47" s="4">
        <v>1756308.61</v>
      </c>
      <c r="K47" s="4">
        <v>6386392.5999999996</v>
      </c>
      <c r="L47" s="4">
        <v>24305.38</v>
      </c>
      <c r="M47" s="4">
        <v>11433617.609999999</v>
      </c>
    </row>
    <row r="48" spans="2:13" x14ac:dyDescent="0.25">
      <c r="B48">
        <v>47</v>
      </c>
      <c r="C48" t="s">
        <v>13</v>
      </c>
      <c r="D48" s="1">
        <v>44048</v>
      </c>
      <c r="E48" s="1">
        <v>44061</v>
      </c>
      <c r="F48">
        <v>5160</v>
      </c>
      <c r="G48" s="4">
        <v>19648821.399999999</v>
      </c>
      <c r="H48" s="4">
        <v>3827431.11</v>
      </c>
      <c r="I48" s="4">
        <v>880368.23</v>
      </c>
      <c r="J48" s="4">
        <v>2569641.2600000002</v>
      </c>
      <c r="K48" s="4">
        <v>8527431.3300000001</v>
      </c>
      <c r="L48" s="4">
        <v>9201.57</v>
      </c>
      <c r="M48" s="4">
        <v>12471573.789999999</v>
      </c>
    </row>
    <row r="49" spans="2:13" x14ac:dyDescent="0.25">
      <c r="B49">
        <v>48</v>
      </c>
      <c r="C49" t="s">
        <v>47</v>
      </c>
      <c r="D49" s="1">
        <v>44055</v>
      </c>
      <c r="E49" s="1">
        <v>44068</v>
      </c>
      <c r="F49">
        <v>7285</v>
      </c>
      <c r="G49" s="4">
        <v>16938333.34</v>
      </c>
      <c r="H49" s="4">
        <v>3301099.21</v>
      </c>
      <c r="I49" s="4">
        <v>418517.21</v>
      </c>
      <c r="J49" s="4">
        <v>1788316.07</v>
      </c>
      <c r="K49" s="4">
        <v>4355999.83</v>
      </c>
      <c r="L49" s="4">
        <v>24025.54</v>
      </c>
      <c r="M49" s="4">
        <v>11525362.17</v>
      </c>
    </row>
    <row r="50" spans="2:13" x14ac:dyDescent="0.25">
      <c r="B50">
        <v>49</v>
      </c>
      <c r="C50" t="s">
        <v>13</v>
      </c>
      <c r="D50" s="1">
        <v>44062</v>
      </c>
      <c r="E50" s="1">
        <v>44075</v>
      </c>
      <c r="F50">
        <v>5141</v>
      </c>
      <c r="G50" s="4">
        <v>20302339.809999999</v>
      </c>
      <c r="H50" s="4">
        <v>3876217.36</v>
      </c>
      <c r="I50" s="4">
        <v>903381.82</v>
      </c>
      <c r="J50" s="4">
        <v>2718031.9299999997</v>
      </c>
      <c r="K50" s="4">
        <v>7108231.9699999997</v>
      </c>
      <c r="L50" s="4">
        <v>9191.76</v>
      </c>
      <c r="M50" s="4">
        <v>12914528.43</v>
      </c>
    </row>
    <row r="51" spans="2:13" x14ac:dyDescent="0.25">
      <c r="B51">
        <v>50</v>
      </c>
      <c r="C51" t="s">
        <v>47</v>
      </c>
      <c r="D51" s="1">
        <v>44069</v>
      </c>
      <c r="E51" s="1">
        <v>44082</v>
      </c>
      <c r="F51">
        <v>8033</v>
      </c>
      <c r="G51" s="4">
        <v>16749133.470000001</v>
      </c>
      <c r="H51" s="4">
        <v>3336428.36</v>
      </c>
      <c r="I51" s="4">
        <v>421467.93</v>
      </c>
      <c r="J51" s="4">
        <v>1734990.14</v>
      </c>
      <c r="K51" s="4">
        <v>4439154.49</v>
      </c>
      <c r="L51" s="4">
        <v>24533.22</v>
      </c>
      <c r="M51" s="4">
        <v>11348531.02</v>
      </c>
    </row>
    <row r="52" spans="2:13" x14ac:dyDescent="0.25">
      <c r="B52">
        <v>51</v>
      </c>
      <c r="C52" t="s">
        <v>13</v>
      </c>
      <c r="D52" s="1">
        <v>44076</v>
      </c>
      <c r="E52" s="1">
        <v>44089</v>
      </c>
      <c r="F52">
        <v>5169</v>
      </c>
      <c r="G52" s="4">
        <v>20256835.82</v>
      </c>
      <c r="H52" s="4">
        <v>3857846.57</v>
      </c>
      <c r="I52" s="4">
        <v>894683.78</v>
      </c>
      <c r="J52" s="4">
        <v>2702430.0300000003</v>
      </c>
      <c r="K52" s="4">
        <v>7166794.6900000004</v>
      </c>
      <c r="L52" s="4">
        <v>9235.27</v>
      </c>
      <c r="M52" s="4">
        <v>12905742.17</v>
      </c>
    </row>
    <row r="53" spans="2:13" x14ac:dyDescent="0.25">
      <c r="B53">
        <v>52</v>
      </c>
      <c r="C53" t="s">
        <v>47</v>
      </c>
      <c r="D53" s="1">
        <v>44083</v>
      </c>
      <c r="E53" s="1">
        <v>44096</v>
      </c>
      <c r="F53">
        <v>8008</v>
      </c>
      <c r="G53" s="4">
        <v>16713323.83</v>
      </c>
      <c r="H53" s="4">
        <v>3271612.62</v>
      </c>
      <c r="I53" s="4">
        <v>417577.41</v>
      </c>
      <c r="J53" s="4">
        <v>1729037.1600000001</v>
      </c>
      <c r="K53" s="4">
        <v>4443874.72</v>
      </c>
      <c r="L53" s="4">
        <v>24335.599999999999</v>
      </c>
      <c r="M53" s="4">
        <v>11386806.939999999</v>
      </c>
    </row>
  </sheetData>
  <sortState xmlns:xlrd2="http://schemas.microsoft.com/office/spreadsheetml/2017/richdata2" ref="A40:M53">
    <sortCondition ref="B40:B53"/>
  </sortState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workbookViewId="0">
      <selection activeCell="G47" sqref="G47"/>
    </sheetView>
  </sheetViews>
  <sheetFormatPr defaultRowHeight="15" x14ac:dyDescent="0.25"/>
  <cols>
    <col min="4" max="4" width="15.7109375" bestFit="1" customWidth="1"/>
    <col min="5" max="5" width="14.85546875" bestFit="1" customWidth="1"/>
    <col min="6" max="6" width="14.42578125" bestFit="1" customWidth="1"/>
    <col min="7" max="7" width="14.7109375" bestFit="1" customWidth="1"/>
    <col min="8" max="8" width="16.7109375" bestFit="1" customWidth="1"/>
    <col min="9" max="9" width="17.7109375" bestFit="1" customWidth="1"/>
    <col min="10" max="10" width="24.28515625" bestFit="1" customWidth="1"/>
    <col min="11" max="11" width="19.85546875" bestFit="1" customWidth="1"/>
    <col min="12" max="12" width="23.28515625" bestFit="1" customWidth="1"/>
    <col min="13" max="13" width="14.71093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49</v>
      </c>
      <c r="I1" t="s">
        <v>50</v>
      </c>
      <c r="J1" t="s">
        <v>53</v>
      </c>
      <c r="K1" t="s">
        <v>51</v>
      </c>
      <c r="L1" t="s">
        <v>52</v>
      </c>
      <c r="M1" t="s">
        <v>54</v>
      </c>
    </row>
    <row r="2" spans="1:13" x14ac:dyDescent="0.25">
      <c r="B2">
        <v>1</v>
      </c>
      <c r="C2" t="s">
        <v>48</v>
      </c>
      <c r="D2" s="1">
        <v>44090</v>
      </c>
      <c r="E2" s="1">
        <v>44103</v>
      </c>
      <c r="F2">
        <v>6740</v>
      </c>
      <c r="G2" s="4">
        <v>22333292.18</v>
      </c>
      <c r="H2" s="4">
        <v>3221378.12</v>
      </c>
      <c r="I2" s="4">
        <v>512808.87</v>
      </c>
      <c r="J2" s="4">
        <v>3192293.86</v>
      </c>
      <c r="K2" s="4">
        <v>5721970.6200000001</v>
      </c>
      <c r="L2" s="4">
        <v>9192.4599999999991</v>
      </c>
      <c r="M2" s="4">
        <v>15552775.779999999</v>
      </c>
    </row>
    <row r="3" spans="1:13" x14ac:dyDescent="0.25">
      <c r="B3">
        <v>2</v>
      </c>
      <c r="C3" t="s">
        <v>15</v>
      </c>
      <c r="D3" s="1">
        <v>44097</v>
      </c>
      <c r="E3" s="1">
        <v>44110</v>
      </c>
      <c r="F3">
        <v>8056</v>
      </c>
      <c r="G3" s="4">
        <v>16658022.82</v>
      </c>
      <c r="H3" s="4">
        <v>3197871.44</v>
      </c>
      <c r="I3" s="4">
        <v>406562.82</v>
      </c>
      <c r="J3" s="5">
        <v>1729244.6400000001</v>
      </c>
      <c r="K3" s="4">
        <v>4442462.07</v>
      </c>
      <c r="L3" s="4">
        <v>24220.639999999999</v>
      </c>
      <c r="M3" s="4">
        <v>11420853.98</v>
      </c>
    </row>
    <row r="4" spans="1:13" x14ac:dyDescent="0.25">
      <c r="B4">
        <v>3</v>
      </c>
      <c r="C4" t="s">
        <v>48</v>
      </c>
      <c r="D4" s="1">
        <v>44104</v>
      </c>
      <c r="E4" s="1">
        <v>44117</v>
      </c>
      <c r="F4">
        <v>6291</v>
      </c>
      <c r="G4" s="4">
        <v>20571885.489999998</v>
      </c>
      <c r="H4" s="4">
        <v>3827675.94</v>
      </c>
      <c r="I4" s="4">
        <v>896618.74</v>
      </c>
      <c r="J4" s="4">
        <v>2746956.5300000003</v>
      </c>
      <c r="K4" s="4">
        <v>7448628.3200000003</v>
      </c>
      <c r="L4" s="4">
        <v>9114.2900000000009</v>
      </c>
      <c r="M4" s="4">
        <v>13211169.16</v>
      </c>
    </row>
    <row r="5" spans="1:13" x14ac:dyDescent="0.25">
      <c r="B5">
        <v>4</v>
      </c>
      <c r="C5" t="s">
        <v>15</v>
      </c>
      <c r="D5" s="1">
        <v>44111</v>
      </c>
      <c r="E5" s="1">
        <v>44124</v>
      </c>
      <c r="F5">
        <v>8069</v>
      </c>
      <c r="G5" s="4">
        <v>17260562.329999998</v>
      </c>
      <c r="H5" s="4">
        <v>3385900.05</v>
      </c>
      <c r="I5" s="4">
        <v>414395.08</v>
      </c>
      <c r="J5" s="5">
        <v>1827736.8699999999</v>
      </c>
      <c r="K5" s="4">
        <v>4460235.97</v>
      </c>
      <c r="L5" s="4">
        <v>23965.22</v>
      </c>
      <c r="M5" s="4">
        <v>11739702.67</v>
      </c>
    </row>
    <row r="6" spans="1:13" x14ac:dyDescent="0.25">
      <c r="B6">
        <v>5</v>
      </c>
      <c r="C6" t="s">
        <v>48</v>
      </c>
      <c r="D6" s="1">
        <v>44118</v>
      </c>
      <c r="E6" s="1">
        <v>44131</v>
      </c>
      <c r="F6">
        <v>5949</v>
      </c>
      <c r="G6" s="4">
        <v>20406614.050000001</v>
      </c>
      <c r="H6" s="4">
        <v>3816919.6</v>
      </c>
      <c r="I6" s="4">
        <v>904652.86</v>
      </c>
      <c r="J6" s="4">
        <v>2729822.34</v>
      </c>
      <c r="K6" s="4">
        <v>7344874.4199999999</v>
      </c>
      <c r="L6" s="4">
        <v>9138.66</v>
      </c>
      <c r="M6" s="4">
        <v>13067847.439999999</v>
      </c>
    </row>
    <row r="7" spans="1:13" x14ac:dyDescent="0.25">
      <c r="B7">
        <v>6</v>
      </c>
      <c r="C7" t="s">
        <v>15</v>
      </c>
      <c r="D7" s="1">
        <v>44125</v>
      </c>
      <c r="E7" s="1">
        <v>44138</v>
      </c>
      <c r="F7">
        <v>7989</v>
      </c>
      <c r="G7" s="4">
        <v>16916924.559999999</v>
      </c>
      <c r="H7" s="4">
        <v>3307728.19</v>
      </c>
      <c r="I7" s="4">
        <v>415653.97</v>
      </c>
      <c r="J7" s="5">
        <v>1765631.2599999998</v>
      </c>
      <c r="K7" s="4">
        <v>4412031.17</v>
      </c>
      <c r="L7" s="4">
        <v>23825.11</v>
      </c>
      <c r="M7" s="4">
        <v>11525852.57</v>
      </c>
    </row>
    <row r="8" spans="1:13" x14ac:dyDescent="0.25">
      <c r="B8">
        <v>7</v>
      </c>
      <c r="C8" t="s">
        <v>48</v>
      </c>
      <c r="D8" s="1">
        <v>44132</v>
      </c>
      <c r="E8" s="1">
        <v>44145</v>
      </c>
      <c r="F8">
        <v>6464</v>
      </c>
      <c r="G8" s="4">
        <v>20959597.059999999</v>
      </c>
      <c r="H8" s="4">
        <v>3788391.25</v>
      </c>
      <c r="I8" s="4">
        <v>895636.43</v>
      </c>
      <c r="J8" s="4">
        <v>2895903.71</v>
      </c>
      <c r="K8" s="4">
        <v>7151077.3799999999</v>
      </c>
      <c r="L8" s="4">
        <v>9089.0300000000007</v>
      </c>
      <c r="M8" s="4">
        <v>13501635.109999999</v>
      </c>
    </row>
    <row r="9" spans="1:13" x14ac:dyDescent="0.25">
      <c r="B9">
        <v>8</v>
      </c>
      <c r="C9" t="s">
        <v>15</v>
      </c>
      <c r="D9" s="1">
        <v>44139</v>
      </c>
      <c r="E9" s="1">
        <v>44152</v>
      </c>
      <c r="F9">
        <v>7971</v>
      </c>
      <c r="G9" s="4">
        <v>16589337.6</v>
      </c>
      <c r="H9" s="4">
        <v>3240821.39</v>
      </c>
      <c r="I9" s="4">
        <v>417204.63</v>
      </c>
      <c r="J9" s="5">
        <v>1697491.93</v>
      </c>
      <c r="K9" s="4">
        <v>4378087.78</v>
      </c>
      <c r="L9" s="4">
        <v>23711.43</v>
      </c>
      <c r="M9" s="4">
        <v>11324260.9</v>
      </c>
    </row>
    <row r="10" spans="1:13" x14ac:dyDescent="0.25">
      <c r="B10">
        <v>9</v>
      </c>
      <c r="C10" t="s">
        <v>48</v>
      </c>
      <c r="D10" s="1">
        <v>44146</v>
      </c>
      <c r="E10" s="1">
        <v>44159</v>
      </c>
      <c r="F10">
        <v>5414</v>
      </c>
      <c r="G10" s="4">
        <v>20893529.289999999</v>
      </c>
      <c r="H10" s="4">
        <v>3815874.18</v>
      </c>
      <c r="I10" s="4">
        <v>904393</v>
      </c>
      <c r="J10" s="4">
        <v>2839610.65</v>
      </c>
      <c r="K10" s="4">
        <v>7206279.4299999997</v>
      </c>
      <c r="L10" s="4">
        <v>9100.18</v>
      </c>
      <c r="M10" s="4">
        <v>13452673.09</v>
      </c>
    </row>
    <row r="11" spans="1:13" x14ac:dyDescent="0.25">
      <c r="B11">
        <v>10</v>
      </c>
      <c r="C11" t="s">
        <v>15</v>
      </c>
      <c r="D11" s="1">
        <v>44153</v>
      </c>
      <c r="E11" s="1">
        <v>44166</v>
      </c>
      <c r="F11">
        <v>8053</v>
      </c>
      <c r="G11" s="4">
        <v>18104623.07</v>
      </c>
      <c r="H11" s="4">
        <v>2430234.1</v>
      </c>
      <c r="I11" s="4">
        <v>421590.23</v>
      </c>
      <c r="J11" s="5">
        <v>2212133.67</v>
      </c>
      <c r="K11" s="4">
        <v>4613073.5599999996</v>
      </c>
      <c r="L11" s="4">
        <v>23652.59</v>
      </c>
      <c r="M11" s="4">
        <v>13174594.01</v>
      </c>
    </row>
    <row r="12" spans="1:13" x14ac:dyDescent="0.25">
      <c r="B12">
        <v>11</v>
      </c>
      <c r="C12" t="s">
        <v>48</v>
      </c>
      <c r="D12" s="1">
        <v>44160</v>
      </c>
      <c r="E12" s="1">
        <v>44173</v>
      </c>
      <c r="F12">
        <v>5764</v>
      </c>
      <c r="G12" s="4">
        <v>21445053.039999999</v>
      </c>
      <c r="H12" s="4">
        <v>3095832.62</v>
      </c>
      <c r="I12" s="4">
        <v>896058.3</v>
      </c>
      <c r="J12" s="4">
        <v>3149619.07</v>
      </c>
      <c r="K12" s="4">
        <v>7162712.4100000001</v>
      </c>
      <c r="L12" s="4">
        <v>9100.1200000000008</v>
      </c>
      <c r="M12" s="4">
        <v>14435813.369999999</v>
      </c>
    </row>
    <row r="13" spans="1:13" x14ac:dyDescent="0.25">
      <c r="B13">
        <v>12</v>
      </c>
      <c r="C13" t="s">
        <v>15</v>
      </c>
      <c r="D13" s="1">
        <v>44167</v>
      </c>
      <c r="E13" s="1">
        <v>44180</v>
      </c>
      <c r="F13">
        <v>8094</v>
      </c>
      <c r="G13" s="4">
        <v>17059790.699999999</v>
      </c>
      <c r="H13" s="4">
        <v>3236308.8</v>
      </c>
      <c r="I13" s="4">
        <v>412771.55</v>
      </c>
      <c r="J13" s="5">
        <v>1802733.1099999999</v>
      </c>
      <c r="K13" s="4">
        <v>4430327.62</v>
      </c>
      <c r="L13" s="4">
        <v>34636.53</v>
      </c>
      <c r="M13" s="4">
        <v>11802573.24</v>
      </c>
    </row>
    <row r="14" spans="1:13" x14ac:dyDescent="0.25">
      <c r="B14">
        <v>13</v>
      </c>
      <c r="C14" t="s">
        <v>48</v>
      </c>
      <c r="D14" s="1">
        <v>44174</v>
      </c>
      <c r="E14" s="1">
        <v>44187</v>
      </c>
      <c r="F14">
        <v>5205</v>
      </c>
      <c r="G14" s="4">
        <v>21024850.489999998</v>
      </c>
      <c r="H14" s="4">
        <v>3779460.34</v>
      </c>
      <c r="I14" s="4">
        <v>896971.43</v>
      </c>
      <c r="J14" s="4">
        <v>2887387.2600000002</v>
      </c>
      <c r="K14" s="4">
        <v>7122769.5899999999</v>
      </c>
      <c r="L14" s="4">
        <v>9020.41</v>
      </c>
      <c r="M14" s="4">
        <v>13581091.380000001</v>
      </c>
    </row>
    <row r="15" spans="1:13" x14ac:dyDescent="0.25">
      <c r="B15">
        <v>14</v>
      </c>
      <c r="C15" t="s">
        <v>15</v>
      </c>
      <c r="D15" s="1">
        <v>44181</v>
      </c>
      <c r="E15" s="1">
        <v>44194</v>
      </c>
      <c r="F15">
        <v>8026</v>
      </c>
      <c r="G15" s="4">
        <v>16624433.15</v>
      </c>
      <c r="H15" s="4">
        <v>2590496.16</v>
      </c>
      <c r="I15" s="4">
        <v>145250.54999999999</v>
      </c>
      <c r="J15" s="5">
        <v>1823091.8499999999</v>
      </c>
      <c r="K15" s="4">
        <v>2318240.88</v>
      </c>
      <c r="L15" s="4">
        <v>23327.759999999998</v>
      </c>
      <c r="M15" s="4">
        <v>12187131.220000001</v>
      </c>
    </row>
    <row r="16" spans="1:13" x14ac:dyDescent="0.25">
      <c r="B16">
        <v>15</v>
      </c>
      <c r="C16" t="s">
        <v>48</v>
      </c>
      <c r="D16" s="1">
        <v>44188</v>
      </c>
      <c r="E16" s="1">
        <v>44201</v>
      </c>
      <c r="F16">
        <v>5321</v>
      </c>
      <c r="G16" s="4">
        <v>20377866.649999999</v>
      </c>
      <c r="H16" s="4">
        <v>3994205.6</v>
      </c>
      <c r="I16" s="4">
        <v>1018393.55</v>
      </c>
      <c r="J16" s="4">
        <v>2673287.98</v>
      </c>
      <c r="K16" s="4">
        <v>7211722.9100000001</v>
      </c>
      <c r="L16" s="4">
        <v>9052.9599999999991</v>
      </c>
      <c r="M16" s="4">
        <v>12802276.119999999</v>
      </c>
    </row>
    <row r="17" spans="2:13" x14ac:dyDescent="0.25">
      <c r="B17">
        <v>16</v>
      </c>
      <c r="C17" t="s">
        <v>15</v>
      </c>
      <c r="D17" s="1">
        <v>44195</v>
      </c>
      <c r="E17" s="1">
        <v>44208</v>
      </c>
      <c r="F17">
        <v>8140</v>
      </c>
      <c r="G17" s="4">
        <v>16771184.07</v>
      </c>
      <c r="H17" s="4">
        <v>3370290.43</v>
      </c>
      <c r="I17" s="4">
        <v>445729.98</v>
      </c>
      <c r="J17" s="5">
        <v>1706320.63</v>
      </c>
      <c r="K17" s="4">
        <v>4404495.6500000004</v>
      </c>
      <c r="L17" s="4">
        <v>23212.9</v>
      </c>
      <c r="M17" s="4">
        <v>11347513.42</v>
      </c>
    </row>
    <row r="18" spans="2:13" x14ac:dyDescent="0.25">
      <c r="B18">
        <v>17</v>
      </c>
      <c r="C18" t="s">
        <v>48</v>
      </c>
      <c r="D18" s="1">
        <v>44202</v>
      </c>
      <c r="E18" s="1">
        <v>44215</v>
      </c>
      <c r="F18">
        <v>5367</v>
      </c>
      <c r="G18" s="4">
        <v>20475690.800000001</v>
      </c>
      <c r="H18" s="4">
        <v>3996176.32</v>
      </c>
      <c r="I18" s="4">
        <v>1007790.48</v>
      </c>
      <c r="J18" s="4">
        <v>2687414.63</v>
      </c>
      <c r="K18" s="4">
        <v>7149870.8300000001</v>
      </c>
      <c r="L18" s="4">
        <v>9022.18</v>
      </c>
      <c r="M18" s="4">
        <v>12891824.720000001</v>
      </c>
    </row>
    <row r="19" spans="2:13" x14ac:dyDescent="0.25">
      <c r="B19">
        <v>18</v>
      </c>
      <c r="C19" t="s">
        <v>15</v>
      </c>
      <c r="D19" s="1">
        <v>44209</v>
      </c>
      <c r="E19" s="1">
        <v>44222</v>
      </c>
      <c r="F19">
        <v>8166</v>
      </c>
      <c r="G19" s="4">
        <v>17537527.300000001</v>
      </c>
      <c r="H19" s="4">
        <v>3603747.34</v>
      </c>
      <c r="I19" s="4">
        <v>451363.75</v>
      </c>
      <c r="J19" s="4">
        <v>1832966.21</v>
      </c>
      <c r="K19" s="4">
        <v>4446446.91</v>
      </c>
      <c r="L19" s="4">
        <v>22877.25</v>
      </c>
      <c r="M19" s="4">
        <v>11760502.609999999</v>
      </c>
    </row>
    <row r="20" spans="2:13" x14ac:dyDescent="0.25">
      <c r="B20">
        <v>19</v>
      </c>
      <c r="C20" t="s">
        <v>48</v>
      </c>
      <c r="D20" s="1">
        <v>44216</v>
      </c>
      <c r="E20" s="1">
        <v>44229</v>
      </c>
      <c r="F20">
        <v>5648</v>
      </c>
      <c r="G20" s="4">
        <v>20289513.91</v>
      </c>
      <c r="H20" s="4">
        <v>3947041.18</v>
      </c>
      <c r="I20" s="4">
        <v>1078148.6100000001</v>
      </c>
      <c r="J20" s="4">
        <v>2663214.98</v>
      </c>
      <c r="K20" s="4">
        <v>7142460.79</v>
      </c>
      <c r="L20" s="4">
        <v>9190.4599999999991</v>
      </c>
      <c r="M20" s="4">
        <v>12709165.49</v>
      </c>
    </row>
    <row r="21" spans="2:13" x14ac:dyDescent="0.25">
      <c r="B21">
        <v>20</v>
      </c>
      <c r="C21" t="s">
        <v>15</v>
      </c>
      <c r="D21" s="1">
        <v>44223</v>
      </c>
      <c r="E21" s="1">
        <v>44236</v>
      </c>
      <c r="F21">
        <v>8186</v>
      </c>
      <c r="G21" s="4">
        <v>16863725.850000001</v>
      </c>
      <c r="H21" s="4">
        <v>3457820.99</v>
      </c>
      <c r="I21" s="4">
        <v>452729.8</v>
      </c>
      <c r="J21" s="4">
        <v>1705820.1700000002</v>
      </c>
      <c r="K21" s="4">
        <v>4397145.8499999996</v>
      </c>
      <c r="L21" s="4">
        <v>23411.27</v>
      </c>
      <c r="M21" s="4">
        <v>11348708.359999999</v>
      </c>
    </row>
    <row r="22" spans="2:13" x14ac:dyDescent="0.25">
      <c r="B22">
        <v>21</v>
      </c>
      <c r="C22" t="s">
        <v>48</v>
      </c>
      <c r="D22" s="1">
        <v>44230</v>
      </c>
      <c r="E22" s="1">
        <v>44243</v>
      </c>
      <c r="F22">
        <v>5331</v>
      </c>
      <c r="G22" s="4">
        <v>20405282.359999999</v>
      </c>
      <c r="H22" s="4">
        <v>4008141.03</v>
      </c>
      <c r="I22" s="4">
        <v>1073839.3500000001</v>
      </c>
      <c r="J22" s="4">
        <v>2677191.87</v>
      </c>
      <c r="K22" s="4">
        <v>7127738.9400000004</v>
      </c>
      <c r="L22" s="4">
        <v>9025.2999999999993</v>
      </c>
      <c r="M22" s="4">
        <v>12753103.9</v>
      </c>
    </row>
    <row r="23" spans="2:13" x14ac:dyDescent="0.25">
      <c r="B23">
        <v>22</v>
      </c>
      <c r="C23" t="s">
        <v>15</v>
      </c>
      <c r="D23" s="1">
        <v>44237</v>
      </c>
      <c r="E23" s="1">
        <v>44250</v>
      </c>
      <c r="F23">
        <v>8225</v>
      </c>
      <c r="G23" s="4">
        <v>17533331.579999998</v>
      </c>
      <c r="H23" s="4">
        <v>3518759.6</v>
      </c>
      <c r="I23" s="4">
        <v>474841.17</v>
      </c>
      <c r="J23" s="4">
        <v>1827070.01</v>
      </c>
      <c r="K23" s="4">
        <v>4498014.34</v>
      </c>
      <c r="L23" s="4">
        <v>22738.59</v>
      </c>
      <c r="M23" s="4">
        <v>11823363.789999999</v>
      </c>
    </row>
    <row r="24" spans="2:13" x14ac:dyDescent="0.25">
      <c r="B24">
        <v>23</v>
      </c>
      <c r="C24" t="s">
        <v>48</v>
      </c>
      <c r="D24" s="1">
        <v>44244</v>
      </c>
      <c r="E24" s="1">
        <v>44257</v>
      </c>
      <c r="F24">
        <v>5385</v>
      </c>
      <c r="G24" s="4">
        <v>20138881.48</v>
      </c>
      <c r="H24" s="4">
        <v>3976357.39</v>
      </c>
      <c r="I24" s="4">
        <v>1077895.1599999999</v>
      </c>
      <c r="J24" s="4">
        <v>2629684.8000000003</v>
      </c>
      <c r="K24" s="4">
        <v>7134195.5899999999</v>
      </c>
      <c r="L24" s="4">
        <v>8977.66</v>
      </c>
      <c r="M24" s="4">
        <v>12557338.119999999</v>
      </c>
    </row>
    <row r="25" spans="2:13" x14ac:dyDescent="0.25">
      <c r="B25">
        <v>24</v>
      </c>
      <c r="C25" t="s">
        <v>15</v>
      </c>
      <c r="D25" s="1">
        <v>44251</v>
      </c>
      <c r="E25" s="1">
        <v>44264</v>
      </c>
      <c r="F25">
        <v>8259</v>
      </c>
      <c r="G25" s="4">
        <v>17032966.800000001</v>
      </c>
      <c r="H25" s="4">
        <v>3454398.47</v>
      </c>
      <c r="I25" s="4">
        <v>455503.27</v>
      </c>
      <c r="J25" s="4">
        <v>1724419.74</v>
      </c>
      <c r="K25" s="4">
        <v>4430223.82</v>
      </c>
      <c r="L25" s="4">
        <v>23337.53</v>
      </c>
      <c r="M25" s="4">
        <v>11504718.359999999</v>
      </c>
    </row>
    <row r="26" spans="2:13" x14ac:dyDescent="0.25">
      <c r="B26">
        <v>25</v>
      </c>
      <c r="C26" t="s">
        <v>48</v>
      </c>
      <c r="D26" s="1">
        <v>44258</v>
      </c>
      <c r="E26" s="1">
        <v>44271</v>
      </c>
      <c r="F26">
        <v>5340</v>
      </c>
      <c r="G26" s="4">
        <v>20561448.91</v>
      </c>
      <c r="H26" s="4">
        <v>3991898.47</v>
      </c>
      <c r="I26" s="4">
        <v>999026.62</v>
      </c>
      <c r="J26" s="4">
        <v>2721371.77</v>
      </c>
      <c r="K26" s="4">
        <v>7108364.2199999997</v>
      </c>
      <c r="L26" s="4">
        <v>8965.76</v>
      </c>
      <c r="M26" s="4">
        <v>12964327.970000001</v>
      </c>
    </row>
    <row r="27" spans="2:13" x14ac:dyDescent="0.25">
      <c r="B27">
        <v>26</v>
      </c>
      <c r="C27" t="s">
        <v>15</v>
      </c>
      <c r="D27" s="1">
        <v>44265</v>
      </c>
      <c r="E27" s="1">
        <v>44278</v>
      </c>
      <c r="F27">
        <v>8300</v>
      </c>
      <c r="G27" s="4">
        <v>17059790.699999999</v>
      </c>
      <c r="H27" s="4">
        <v>3236308.8</v>
      </c>
      <c r="I27" s="4">
        <v>412771.55</v>
      </c>
      <c r="J27" s="4">
        <v>1735226.6800000002</v>
      </c>
      <c r="K27" s="4">
        <v>4430327.62</v>
      </c>
      <c r="L27" s="4">
        <v>34636.53</v>
      </c>
      <c r="M27" s="4">
        <v>11802573.24</v>
      </c>
    </row>
    <row r="28" spans="2:13" x14ac:dyDescent="0.25">
      <c r="B28">
        <v>27</v>
      </c>
      <c r="C28" t="s">
        <v>48</v>
      </c>
      <c r="D28" s="1">
        <v>44272</v>
      </c>
      <c r="E28" s="1">
        <v>44285</v>
      </c>
      <c r="F28">
        <v>5347</v>
      </c>
      <c r="G28" s="4">
        <v>20201504.510000002</v>
      </c>
      <c r="H28" s="4">
        <v>3334440.4</v>
      </c>
      <c r="I28" s="4">
        <v>661570.48</v>
      </c>
      <c r="J28" s="4">
        <v>2776413.23</v>
      </c>
      <c r="K28" s="4">
        <v>5683473.54</v>
      </c>
      <c r="L28" s="4">
        <v>8932.24</v>
      </c>
      <c r="M28" s="4">
        <v>13541478.960000001</v>
      </c>
    </row>
    <row r="29" spans="2:13" x14ac:dyDescent="0.25">
      <c r="B29">
        <v>28</v>
      </c>
      <c r="C29" t="s">
        <v>15</v>
      </c>
      <c r="D29" s="1">
        <v>44279</v>
      </c>
      <c r="E29" s="1">
        <v>44292</v>
      </c>
      <c r="F29">
        <v>8316</v>
      </c>
      <c r="G29" s="4">
        <v>16780951.66</v>
      </c>
      <c r="H29" s="4">
        <v>3437129.73</v>
      </c>
      <c r="I29" s="4">
        <v>452978.62</v>
      </c>
      <c r="J29" s="4">
        <v>1683726</v>
      </c>
      <c r="K29" s="4">
        <v>4386743.5599999996</v>
      </c>
      <c r="L29" s="4">
        <v>22757.98</v>
      </c>
      <c r="M29" s="4">
        <v>11313121.25</v>
      </c>
    </row>
    <row r="30" spans="2:13" x14ac:dyDescent="0.25">
      <c r="B30">
        <v>29</v>
      </c>
      <c r="C30" t="s">
        <v>48</v>
      </c>
      <c r="D30" s="1">
        <v>44286</v>
      </c>
      <c r="E30" s="1">
        <v>44299</v>
      </c>
      <c r="F30">
        <v>5334</v>
      </c>
      <c r="G30" s="4">
        <v>20491140.43</v>
      </c>
      <c r="H30" s="4">
        <v>4001264.4</v>
      </c>
      <c r="I30" s="4">
        <v>1028134.4</v>
      </c>
      <c r="J30" s="4">
        <v>2708987.21</v>
      </c>
      <c r="K30" s="4">
        <v>7107119.4000000004</v>
      </c>
      <c r="L30" s="4">
        <v>8919.34</v>
      </c>
      <c r="M30" s="4">
        <v>12863760.1</v>
      </c>
    </row>
    <row r="31" spans="2:13" x14ac:dyDescent="0.25">
      <c r="B31">
        <v>30</v>
      </c>
      <c r="C31" t="s">
        <v>15</v>
      </c>
      <c r="D31" s="1">
        <v>44293</v>
      </c>
      <c r="E31" s="1">
        <v>44306</v>
      </c>
      <c r="F31">
        <v>8311</v>
      </c>
      <c r="G31" s="4">
        <v>17046759.710000001</v>
      </c>
      <c r="H31" s="4">
        <v>3450727.78</v>
      </c>
      <c r="I31" s="4">
        <v>449834.64</v>
      </c>
      <c r="J31" s="4">
        <v>1735427.67</v>
      </c>
      <c r="K31" s="4">
        <v>4424655.26</v>
      </c>
      <c r="L31" s="4">
        <v>22710.46</v>
      </c>
      <c r="M31" s="4">
        <v>11520340.220000001</v>
      </c>
    </row>
    <row r="32" spans="2:13" x14ac:dyDescent="0.25">
      <c r="B32">
        <v>31</v>
      </c>
      <c r="C32" t="s">
        <v>48</v>
      </c>
      <c r="D32" s="1">
        <v>44300</v>
      </c>
      <c r="E32" s="1">
        <v>44313</v>
      </c>
      <c r="F32">
        <v>5369</v>
      </c>
      <c r="G32" s="4">
        <v>20232804.73</v>
      </c>
      <c r="H32" s="4">
        <v>3987123.54</v>
      </c>
      <c r="I32" s="4">
        <v>1022469.86</v>
      </c>
      <c r="J32" s="4">
        <v>2643682.44</v>
      </c>
      <c r="K32" s="4">
        <v>7131121.0700000003</v>
      </c>
      <c r="L32" s="4">
        <v>8883.6200000000008</v>
      </c>
      <c r="M32" s="4">
        <v>12688439.9</v>
      </c>
    </row>
    <row r="33" spans="2:13" x14ac:dyDescent="0.25">
      <c r="B33">
        <v>32</v>
      </c>
      <c r="C33" t="s">
        <v>15</v>
      </c>
      <c r="D33" s="1">
        <v>44307</v>
      </c>
      <c r="E33" s="1">
        <v>44320</v>
      </c>
      <c r="F33">
        <v>8382</v>
      </c>
      <c r="G33" s="4">
        <v>16920631.890000001</v>
      </c>
      <c r="H33" s="4">
        <v>3416354.91</v>
      </c>
      <c r="I33" s="4">
        <v>451907.97</v>
      </c>
      <c r="J33" s="4">
        <v>1709291.64</v>
      </c>
      <c r="K33" s="4">
        <v>4417091.8499999996</v>
      </c>
      <c r="L33" s="4">
        <v>22734.95</v>
      </c>
      <c r="M33" s="4">
        <v>11454385.51</v>
      </c>
    </row>
    <row r="34" spans="2:13" x14ac:dyDescent="0.25">
      <c r="B34">
        <v>33</v>
      </c>
      <c r="C34" t="s">
        <v>48</v>
      </c>
      <c r="D34" s="1">
        <v>44314</v>
      </c>
      <c r="E34" s="1">
        <v>44327</v>
      </c>
      <c r="F34">
        <v>5652</v>
      </c>
      <c r="G34" s="4">
        <v>20761571.879999999</v>
      </c>
      <c r="H34" s="4">
        <v>4062282.92</v>
      </c>
      <c r="I34" s="4">
        <v>1118813.94</v>
      </c>
      <c r="J34" s="4">
        <v>2744412.58</v>
      </c>
      <c r="K34" s="4">
        <v>7149826.4500000002</v>
      </c>
      <c r="L34" s="4">
        <v>8893.6</v>
      </c>
      <c r="M34" s="4">
        <v>12948535.77</v>
      </c>
    </row>
    <row r="35" spans="2:13" x14ac:dyDescent="0.25">
      <c r="B35">
        <v>34</v>
      </c>
      <c r="C35" t="s">
        <v>15</v>
      </c>
      <c r="D35" s="1">
        <v>44321</v>
      </c>
      <c r="E35" s="1">
        <v>44334</v>
      </c>
      <c r="F35">
        <v>8508</v>
      </c>
      <c r="G35" s="4">
        <v>16975470.620000001</v>
      </c>
      <c r="H35" s="4">
        <v>3411100.02</v>
      </c>
      <c r="I35" s="4">
        <v>449943.7</v>
      </c>
      <c r="J35" s="4">
        <v>1720886.09</v>
      </c>
      <c r="K35" s="4">
        <v>4415204.4000000004</v>
      </c>
      <c r="L35" s="4">
        <v>22536.79</v>
      </c>
      <c r="M35" s="4">
        <v>11512427.77</v>
      </c>
    </row>
    <row r="36" spans="2:13" x14ac:dyDescent="0.25">
      <c r="B36">
        <v>35</v>
      </c>
      <c r="C36" t="s">
        <v>48</v>
      </c>
      <c r="D36" s="1">
        <v>44328</v>
      </c>
      <c r="E36" s="1">
        <v>44341</v>
      </c>
      <c r="F36">
        <v>5382</v>
      </c>
      <c r="G36" s="4">
        <v>20085546.870000001</v>
      </c>
      <c r="H36" s="4">
        <v>3987909.82</v>
      </c>
      <c r="I36" s="4">
        <v>997367.12</v>
      </c>
      <c r="J36" s="4">
        <v>2610619.1500000004</v>
      </c>
      <c r="K36" s="4">
        <v>7130203.75</v>
      </c>
      <c r="L36" s="4">
        <v>8842.17</v>
      </c>
      <c r="M36" s="4">
        <v>12605250.890000001</v>
      </c>
    </row>
    <row r="37" spans="2:13" x14ac:dyDescent="0.25">
      <c r="B37">
        <v>36</v>
      </c>
      <c r="C37" t="s">
        <v>15</v>
      </c>
      <c r="D37" s="1">
        <v>44335</v>
      </c>
      <c r="E37" s="1">
        <v>44348</v>
      </c>
      <c r="F37">
        <v>8648</v>
      </c>
      <c r="G37" s="4">
        <v>17312900.629999999</v>
      </c>
      <c r="H37" s="4">
        <v>3459036.04</v>
      </c>
      <c r="I37" s="4">
        <v>450805.93</v>
      </c>
      <c r="J37" s="4">
        <v>1766631.76</v>
      </c>
      <c r="K37" s="4">
        <v>4459849.95</v>
      </c>
      <c r="L37" s="4">
        <v>22500.69</v>
      </c>
      <c r="M37" s="4">
        <v>11758652.57</v>
      </c>
    </row>
    <row r="38" spans="2:13" x14ac:dyDescent="0.25">
      <c r="B38">
        <v>37</v>
      </c>
      <c r="C38" t="s">
        <v>48</v>
      </c>
      <c r="D38" s="1">
        <v>44342</v>
      </c>
      <c r="E38" s="1">
        <v>44355</v>
      </c>
      <c r="F38">
        <v>5344</v>
      </c>
      <c r="G38" s="4">
        <v>20073869.18</v>
      </c>
      <c r="H38" s="4">
        <v>4012416.27</v>
      </c>
      <c r="I38" s="4">
        <v>1083574.27</v>
      </c>
      <c r="J38" s="4">
        <v>2597091.3099999996</v>
      </c>
      <c r="K38" s="4">
        <v>7115497.4000000004</v>
      </c>
      <c r="L38" s="4">
        <v>8782.27</v>
      </c>
      <c r="M38" s="4">
        <v>12490501.07</v>
      </c>
    </row>
    <row r="39" spans="2:13" x14ac:dyDescent="0.25">
      <c r="B39">
        <v>38</v>
      </c>
      <c r="C39" t="s">
        <v>15</v>
      </c>
      <c r="D39" s="1">
        <v>44349</v>
      </c>
      <c r="E39" s="1">
        <v>44362</v>
      </c>
      <c r="F39">
        <v>8649</v>
      </c>
      <c r="G39" s="4">
        <v>16977956.899999999</v>
      </c>
      <c r="H39" s="4">
        <v>3404593.22</v>
      </c>
      <c r="I39" s="4">
        <v>455127.54</v>
      </c>
      <c r="J39" s="4">
        <v>1697332.08</v>
      </c>
      <c r="K39" s="4">
        <v>4405615.8600000003</v>
      </c>
      <c r="L39" s="4">
        <v>22237.58</v>
      </c>
      <c r="M39" s="4">
        <v>11538753.619999999</v>
      </c>
    </row>
    <row r="40" spans="2:13" x14ac:dyDescent="0.25">
      <c r="B40">
        <v>39</v>
      </c>
      <c r="C40" t="s">
        <v>48</v>
      </c>
      <c r="D40" s="1">
        <v>44356</v>
      </c>
      <c r="E40" s="1">
        <v>44369</v>
      </c>
      <c r="F40">
        <v>5328</v>
      </c>
      <c r="G40" s="4">
        <v>20213212.989999998</v>
      </c>
      <c r="H40" s="4">
        <v>3971883.3</v>
      </c>
      <c r="I40" s="4">
        <v>1071088.92</v>
      </c>
      <c r="J40" s="4">
        <v>2646375.4300000002</v>
      </c>
      <c r="K40" s="4">
        <v>7094910.0499999998</v>
      </c>
      <c r="L40" s="4">
        <v>8741.6</v>
      </c>
      <c r="M40" s="4">
        <v>12640524.66</v>
      </c>
    </row>
    <row r="41" spans="2:13" x14ac:dyDescent="0.25">
      <c r="B41">
        <v>40</v>
      </c>
      <c r="C41" t="s">
        <v>15</v>
      </c>
      <c r="D41" s="1">
        <v>44363</v>
      </c>
      <c r="E41" s="1">
        <v>44376</v>
      </c>
      <c r="F41">
        <v>8714</v>
      </c>
      <c r="G41" s="4">
        <v>17502108.77</v>
      </c>
      <c r="H41" s="4">
        <v>2807576.86</v>
      </c>
      <c r="I41" s="4">
        <v>163309.20000000001</v>
      </c>
      <c r="J41" s="4">
        <v>1887806.7999999998</v>
      </c>
      <c r="K41" s="4">
        <v>2368387.06</v>
      </c>
      <c r="L41" s="4">
        <v>22316.02</v>
      </c>
      <c r="M41" s="4">
        <v>12782801.439999999</v>
      </c>
    </row>
    <row r="42" spans="2:13" x14ac:dyDescent="0.25">
      <c r="B42">
        <v>41</v>
      </c>
      <c r="C42" t="s">
        <v>48</v>
      </c>
      <c r="D42" s="1">
        <v>44370</v>
      </c>
      <c r="E42" s="1">
        <v>44383</v>
      </c>
      <c r="F42">
        <v>5402</v>
      </c>
      <c r="G42" s="4">
        <v>20306553.719999999</v>
      </c>
      <c r="H42" s="4">
        <v>3980229.25</v>
      </c>
      <c r="I42" s="4">
        <v>1003959.38</v>
      </c>
      <c r="J42" s="4">
        <v>2657541.42</v>
      </c>
      <c r="K42" s="4">
        <v>7122972.2599999998</v>
      </c>
      <c r="L42" s="4">
        <v>8723.2099999999991</v>
      </c>
      <c r="M42" s="4">
        <v>12776594.35</v>
      </c>
    </row>
    <row r="43" spans="2:13" x14ac:dyDescent="0.25">
      <c r="B43">
        <v>42</v>
      </c>
      <c r="C43" t="s">
        <v>15</v>
      </c>
      <c r="D43" s="1">
        <v>44377</v>
      </c>
      <c r="E43" s="1">
        <v>44390</v>
      </c>
      <c r="F43">
        <v>8732</v>
      </c>
      <c r="G43" s="4">
        <v>17267120.129999999</v>
      </c>
      <c r="H43" s="4">
        <v>3464774.9</v>
      </c>
      <c r="I43" s="4">
        <v>450313.05</v>
      </c>
      <c r="J43" s="4">
        <v>1720416.24</v>
      </c>
      <c r="K43" s="4">
        <v>4412932.9400000004</v>
      </c>
      <c r="L43" s="4">
        <v>22120.55</v>
      </c>
      <c r="M43" s="4">
        <v>11753697.380000001</v>
      </c>
    </row>
    <row r="44" spans="2:13" x14ac:dyDescent="0.25">
      <c r="B44">
        <v>43</v>
      </c>
      <c r="C44" t="s">
        <v>48</v>
      </c>
      <c r="D44" s="1">
        <v>44384</v>
      </c>
      <c r="E44" s="1">
        <v>44397</v>
      </c>
      <c r="F44">
        <v>5294</v>
      </c>
      <c r="G44" s="4">
        <v>20023272.489999998</v>
      </c>
      <c r="H44" s="4">
        <v>3960412.87</v>
      </c>
      <c r="I44" s="4">
        <v>1012610.69</v>
      </c>
      <c r="J44" s="4">
        <v>2605238.9200000004</v>
      </c>
      <c r="K44" s="4">
        <v>7073828.4500000002</v>
      </c>
      <c r="L44" s="4">
        <v>8705.2999999999993</v>
      </c>
      <c r="M44" s="4">
        <v>12558059.199999999</v>
      </c>
    </row>
    <row r="45" spans="2:13" x14ac:dyDescent="0.25">
      <c r="B45">
        <v>44</v>
      </c>
      <c r="C45" t="s">
        <v>15</v>
      </c>
      <c r="D45" s="1">
        <v>44391</v>
      </c>
      <c r="E45" s="1">
        <v>44404</v>
      </c>
      <c r="F45">
        <v>8773</v>
      </c>
      <c r="G45" s="4">
        <v>17750035.640000001</v>
      </c>
      <c r="H45" s="4">
        <v>3454321.51</v>
      </c>
      <c r="I45" s="4">
        <v>452651.93</v>
      </c>
      <c r="J45" s="4">
        <v>1833090.23</v>
      </c>
      <c r="K45" s="4">
        <v>4448308.63</v>
      </c>
      <c r="L45" s="4">
        <v>22190.58</v>
      </c>
      <c r="M45" s="4">
        <v>12142601.9</v>
      </c>
    </row>
    <row r="46" spans="2:13" x14ac:dyDescent="0.25">
      <c r="B46">
        <v>45</v>
      </c>
      <c r="C46" t="s">
        <v>48</v>
      </c>
      <c r="D46" s="1">
        <v>44398</v>
      </c>
      <c r="E46" s="1">
        <v>44411</v>
      </c>
      <c r="F46">
        <v>5374</v>
      </c>
      <c r="G46" s="4">
        <v>20577024.949999999</v>
      </c>
      <c r="H46" s="4">
        <v>4005939.92</v>
      </c>
      <c r="I46" s="4">
        <v>1005271.11</v>
      </c>
      <c r="J46" s="4">
        <v>2708553.1599999997</v>
      </c>
      <c r="K46" s="4">
        <v>7168092</v>
      </c>
      <c r="L46" s="4">
        <v>8658.8799999999992</v>
      </c>
      <c r="M46" s="4">
        <v>12977704.130000001</v>
      </c>
    </row>
    <row r="47" spans="2:13" x14ac:dyDescent="0.25">
      <c r="B47">
        <v>46</v>
      </c>
      <c r="C47" t="s">
        <v>15</v>
      </c>
      <c r="D47" s="1">
        <v>44405</v>
      </c>
      <c r="E47" s="1">
        <v>44418</v>
      </c>
      <c r="F47">
        <v>8684</v>
      </c>
      <c r="G47" s="4">
        <v>17300850.59</v>
      </c>
      <c r="H47" s="4">
        <v>3497165.53</v>
      </c>
      <c r="I47" s="4">
        <v>448201.8</v>
      </c>
      <c r="J47" s="4">
        <v>1727878.72</v>
      </c>
      <c r="K47" s="4">
        <v>4413148.7699999996</v>
      </c>
      <c r="L47" s="4">
        <v>22030.880000000001</v>
      </c>
      <c r="M47" s="4">
        <v>11754098.07</v>
      </c>
    </row>
    <row r="48" spans="2:13" x14ac:dyDescent="0.25">
      <c r="B48">
        <v>47</v>
      </c>
      <c r="C48" t="s">
        <v>48</v>
      </c>
      <c r="D48" s="1">
        <v>44412</v>
      </c>
      <c r="E48" s="1">
        <v>44425</v>
      </c>
      <c r="F48">
        <v>7768</v>
      </c>
      <c r="G48" s="4">
        <v>20721904.199999999</v>
      </c>
      <c r="H48" s="4">
        <v>4013661.87</v>
      </c>
      <c r="I48" s="4">
        <v>996938.57</v>
      </c>
      <c r="J48" s="4">
        <v>2753786.35</v>
      </c>
      <c r="K48" s="4">
        <v>7126055.8700000001</v>
      </c>
      <c r="L48" s="4">
        <v>8632.0400000000009</v>
      </c>
      <c r="M48" s="4">
        <v>13080928.68</v>
      </c>
    </row>
    <row r="49" spans="2:13" x14ac:dyDescent="0.25">
      <c r="B49">
        <v>48</v>
      </c>
      <c r="C49" t="s">
        <v>15</v>
      </c>
      <c r="D49" s="1">
        <v>44419</v>
      </c>
      <c r="E49" s="1">
        <v>44432</v>
      </c>
      <c r="F49">
        <v>8724</v>
      </c>
      <c r="G49" s="4">
        <v>17277086.789999999</v>
      </c>
      <c r="H49" s="4">
        <v>3467372.17</v>
      </c>
      <c r="I49" s="4">
        <v>448706.83</v>
      </c>
      <c r="J49" s="4">
        <v>1750803.98</v>
      </c>
      <c r="K49" s="4">
        <v>4437962.03</v>
      </c>
      <c r="L49" s="4">
        <v>22525.42</v>
      </c>
      <c r="M49" s="4">
        <v>11736512.689999999</v>
      </c>
    </row>
    <row r="50" spans="2:13" x14ac:dyDescent="0.25">
      <c r="B50">
        <v>49</v>
      </c>
      <c r="C50" t="s">
        <v>48</v>
      </c>
      <c r="D50" s="1">
        <v>44426</v>
      </c>
      <c r="E50" s="1">
        <v>44439</v>
      </c>
      <c r="F50">
        <v>5358</v>
      </c>
      <c r="G50" s="4">
        <v>20957092.960000001</v>
      </c>
      <c r="H50" s="4">
        <v>3376381</v>
      </c>
      <c r="I50" s="4">
        <v>605891.93000000005</v>
      </c>
      <c r="J50" s="4">
        <v>2944532.2800000003</v>
      </c>
      <c r="K50" s="4">
        <v>5716929</v>
      </c>
      <c r="L50" s="4">
        <v>8686.91</v>
      </c>
      <c r="M50" s="4">
        <v>14167275.050000001</v>
      </c>
    </row>
    <row r="51" spans="2:13" x14ac:dyDescent="0.25">
      <c r="B51">
        <v>50</v>
      </c>
      <c r="C51" t="s">
        <v>15</v>
      </c>
      <c r="D51" s="1">
        <v>44433</v>
      </c>
      <c r="E51" s="1">
        <v>44446</v>
      </c>
      <c r="F51">
        <v>8765</v>
      </c>
      <c r="G51" s="4">
        <v>18212998.140000001</v>
      </c>
      <c r="H51" s="4">
        <v>3523852.4</v>
      </c>
      <c r="I51" s="4">
        <v>452845.08</v>
      </c>
      <c r="J51" s="4">
        <v>1971608.5699999998</v>
      </c>
      <c r="K51" s="4">
        <v>4537528.45</v>
      </c>
      <c r="L51" s="4">
        <v>22419.61</v>
      </c>
      <c r="M51" s="4">
        <v>12406113.039999999</v>
      </c>
    </row>
    <row r="52" spans="2:13" x14ac:dyDescent="0.25">
      <c r="B52">
        <v>51</v>
      </c>
      <c r="C52" t="s">
        <v>48</v>
      </c>
      <c r="D52" s="1">
        <v>44440</v>
      </c>
      <c r="E52" s="1">
        <v>44453</v>
      </c>
      <c r="F52">
        <v>5269</v>
      </c>
      <c r="G52" s="4">
        <v>20224957.690000001</v>
      </c>
      <c r="H52" s="4">
        <v>3951445.65</v>
      </c>
      <c r="I52" s="4">
        <v>1017416.7</v>
      </c>
      <c r="J52" s="4">
        <v>2644371.13</v>
      </c>
      <c r="K52" s="4">
        <v>7147991.7000000002</v>
      </c>
      <c r="L52" s="4">
        <v>8633.16</v>
      </c>
      <c r="M52" s="4">
        <v>12729671.550000001</v>
      </c>
    </row>
    <row r="53" spans="2:13" x14ac:dyDescent="0.25">
      <c r="B53">
        <v>52</v>
      </c>
      <c r="C53" t="s">
        <v>15</v>
      </c>
      <c r="D53" s="1">
        <v>44447</v>
      </c>
      <c r="E53" s="1">
        <v>44460</v>
      </c>
      <c r="F53">
        <v>8499</v>
      </c>
      <c r="G53" s="4">
        <v>17524381.850000001</v>
      </c>
      <c r="H53" s="4">
        <v>3466110.51</v>
      </c>
      <c r="I53" s="4">
        <v>448888.83</v>
      </c>
      <c r="J53" s="4">
        <v>1810968.58</v>
      </c>
      <c r="K53" s="4">
        <v>4486275.29</v>
      </c>
      <c r="L53" s="4">
        <v>46644.82</v>
      </c>
      <c r="M53" s="4">
        <v>11930838.85</v>
      </c>
    </row>
  </sheetData>
  <sortState xmlns:xlrd2="http://schemas.microsoft.com/office/spreadsheetml/2017/richdata2" ref="A2:M53">
    <sortCondition ref="B2:B5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3"/>
  <sheetViews>
    <sheetView workbookViewId="0">
      <selection activeCell="B2" sqref="B2"/>
    </sheetView>
  </sheetViews>
  <sheetFormatPr defaultRowHeight="15" x14ac:dyDescent="0.25"/>
  <cols>
    <col min="1" max="1" width="8.42578125" bestFit="1" customWidth="1"/>
    <col min="2" max="2" width="9.140625" bestFit="1" customWidth="1"/>
    <col min="3" max="3" width="11.5703125" bestFit="1" customWidth="1"/>
    <col min="4" max="4" width="15.7109375" bestFit="1" customWidth="1"/>
    <col min="5" max="5" width="14.85546875" bestFit="1" customWidth="1"/>
    <col min="6" max="6" width="15.28515625" bestFit="1" customWidth="1"/>
    <col min="7" max="7" width="14.85546875" bestFit="1" customWidth="1"/>
    <col min="8" max="8" width="17.7109375" bestFit="1" customWidth="1"/>
    <col min="9" max="9" width="18.42578125" bestFit="1" customWidth="1"/>
    <col min="10" max="10" width="25.7109375" bestFit="1" customWidth="1"/>
    <col min="11" max="11" width="21.28515625" bestFit="1" customWidth="1"/>
    <col min="12" max="12" width="24.42578125" bestFit="1" customWidth="1"/>
    <col min="13" max="13" width="14.855468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49</v>
      </c>
      <c r="I1" t="s">
        <v>50</v>
      </c>
      <c r="J1" t="s">
        <v>53</v>
      </c>
      <c r="K1" t="s">
        <v>51</v>
      </c>
      <c r="L1" t="s">
        <v>52</v>
      </c>
      <c r="M1" t="s">
        <v>54</v>
      </c>
    </row>
    <row r="2" spans="1:13" x14ac:dyDescent="0.25">
      <c r="B2">
        <v>1</v>
      </c>
      <c r="C2" t="s">
        <v>13</v>
      </c>
      <c r="D2" s="1">
        <v>44454</v>
      </c>
      <c r="E2" s="1">
        <v>44467</v>
      </c>
      <c r="F2">
        <v>5253</v>
      </c>
      <c r="G2" s="4">
        <v>20664504.920000002</v>
      </c>
      <c r="H2" s="4">
        <v>3984961.85</v>
      </c>
      <c r="I2" s="4">
        <v>1004326.88</v>
      </c>
      <c r="J2" s="4">
        <v>2744999.08</v>
      </c>
      <c r="K2" s="4">
        <v>7124103.7300000004</v>
      </c>
      <c r="L2" s="4">
        <v>8588.86</v>
      </c>
      <c r="M2" s="4">
        <v>13056029.199999999</v>
      </c>
    </row>
    <row r="3" spans="1:13" x14ac:dyDescent="0.25">
      <c r="B3">
        <v>2</v>
      </c>
      <c r="C3" t="s">
        <v>15</v>
      </c>
      <c r="D3" s="1">
        <v>44461</v>
      </c>
      <c r="E3" s="1">
        <v>44474</v>
      </c>
      <c r="F3">
        <v>8482</v>
      </c>
      <c r="G3" s="4">
        <v>17339817.149999999</v>
      </c>
      <c r="H3" s="4">
        <v>3535237.41</v>
      </c>
      <c r="I3" s="4">
        <v>452188.77</v>
      </c>
      <c r="J3" s="4">
        <v>1747926.6099999999</v>
      </c>
      <c r="K3" s="4">
        <v>4446206.71</v>
      </c>
      <c r="L3" s="4">
        <v>22814.6</v>
      </c>
      <c r="M3" s="4">
        <v>11734487.960000001</v>
      </c>
    </row>
    <row r="4" spans="1:13" x14ac:dyDescent="0.25">
      <c r="B4">
        <v>3</v>
      </c>
      <c r="C4" t="s">
        <v>13</v>
      </c>
      <c r="D4" s="1">
        <v>44468</v>
      </c>
      <c r="E4" s="1">
        <v>44481</v>
      </c>
      <c r="F4">
        <v>5293</v>
      </c>
      <c r="G4" s="4">
        <v>20706493.73</v>
      </c>
      <c r="H4" s="4">
        <v>4064562.26</v>
      </c>
      <c r="I4" s="4">
        <v>993881.46</v>
      </c>
      <c r="J4" s="4">
        <v>2737598.55</v>
      </c>
      <c r="K4" s="4">
        <v>7136253.6100000003</v>
      </c>
      <c r="L4" s="4">
        <v>8550.9500000000007</v>
      </c>
      <c r="M4" s="4">
        <v>13035813.949999999</v>
      </c>
    </row>
    <row r="5" spans="1:13" x14ac:dyDescent="0.25">
      <c r="B5">
        <v>4</v>
      </c>
      <c r="C5" t="s">
        <v>15</v>
      </c>
      <c r="D5" s="1">
        <v>44475</v>
      </c>
      <c r="E5" s="1">
        <v>44488</v>
      </c>
      <c r="F5">
        <v>8286</v>
      </c>
      <c r="G5" s="4">
        <v>17688903.34</v>
      </c>
      <c r="H5" s="4">
        <v>3565198.73</v>
      </c>
      <c r="I5" s="4">
        <v>464909.85</v>
      </c>
      <c r="J5" s="4">
        <v>1824623.3599999999</v>
      </c>
      <c r="K5" s="4">
        <v>4428096.62</v>
      </c>
      <c r="L5" s="4">
        <v>22150.93</v>
      </c>
      <c r="M5" s="4">
        <v>11970329.42</v>
      </c>
    </row>
    <row r="6" spans="1:13" x14ac:dyDescent="0.25">
      <c r="B6">
        <v>5</v>
      </c>
      <c r="C6" t="s">
        <v>13</v>
      </c>
      <c r="D6" s="1">
        <v>44482</v>
      </c>
      <c r="E6" s="1">
        <v>44495</v>
      </c>
      <c r="F6">
        <v>5304</v>
      </c>
      <c r="G6" s="4">
        <v>21194244.57</v>
      </c>
      <c r="H6" s="4">
        <v>3989592.92</v>
      </c>
      <c r="I6" s="4">
        <v>986068.01</v>
      </c>
      <c r="J6" s="4">
        <v>2860827.71</v>
      </c>
      <c r="K6" s="4">
        <v>7137464.6399999997</v>
      </c>
      <c r="L6" s="4">
        <v>8534.7800000000007</v>
      </c>
      <c r="M6" s="4">
        <v>13490307.01</v>
      </c>
    </row>
    <row r="7" spans="1:13" x14ac:dyDescent="0.25">
      <c r="B7">
        <v>6</v>
      </c>
      <c r="C7" t="s">
        <v>15</v>
      </c>
      <c r="D7" s="1">
        <v>44489</v>
      </c>
      <c r="E7" s="1">
        <v>44502</v>
      </c>
      <c r="F7">
        <v>8270</v>
      </c>
      <c r="G7" s="4">
        <v>17321911.57</v>
      </c>
      <c r="H7" s="4">
        <v>3432126.4</v>
      </c>
      <c r="I7" s="4">
        <v>452379.55</v>
      </c>
      <c r="J7" s="4">
        <v>1758851.21</v>
      </c>
      <c r="K7" s="4">
        <v>4403788.9800000004</v>
      </c>
      <c r="L7" s="4">
        <v>22073.32</v>
      </c>
      <c r="M7" s="4">
        <v>11810493.619999999</v>
      </c>
    </row>
    <row r="8" spans="1:13" x14ac:dyDescent="0.25">
      <c r="B8">
        <v>7</v>
      </c>
      <c r="C8" t="s">
        <v>13</v>
      </c>
      <c r="D8" s="1">
        <v>44496</v>
      </c>
      <c r="E8" s="1">
        <v>44509</v>
      </c>
      <c r="F8">
        <v>5708</v>
      </c>
      <c r="G8" s="4">
        <v>20937381.190000001</v>
      </c>
      <c r="H8" s="4">
        <v>3943600.4</v>
      </c>
      <c r="I8" s="4">
        <v>1052443.45</v>
      </c>
      <c r="J8" s="4">
        <v>2803426.84</v>
      </c>
      <c r="K8" s="4">
        <v>7165314.96</v>
      </c>
      <c r="L8" s="4">
        <v>8503.57</v>
      </c>
      <c r="M8" s="4">
        <v>13264693.85</v>
      </c>
    </row>
    <row r="9" spans="1:13" x14ac:dyDescent="0.25">
      <c r="B9">
        <v>8</v>
      </c>
      <c r="C9" t="s">
        <v>15</v>
      </c>
      <c r="D9" s="1">
        <v>44503</v>
      </c>
      <c r="E9" s="1">
        <v>44516</v>
      </c>
      <c r="F9">
        <v>8299</v>
      </c>
      <c r="G9" s="4">
        <v>19214958.609999999</v>
      </c>
      <c r="H9" s="4">
        <v>3773632.84</v>
      </c>
      <c r="I9" s="4">
        <v>459784.85</v>
      </c>
      <c r="J9" s="4">
        <v>2074139.0999999999</v>
      </c>
      <c r="K9" s="4">
        <v>4666697.2</v>
      </c>
      <c r="L9" s="4">
        <v>21910.53</v>
      </c>
      <c r="M9" s="4">
        <v>13068062.279999999</v>
      </c>
    </row>
    <row r="10" spans="1:13" x14ac:dyDescent="0.25">
      <c r="B10">
        <v>9</v>
      </c>
      <c r="C10" t="s">
        <v>13</v>
      </c>
      <c r="D10" s="1">
        <v>44510</v>
      </c>
      <c r="E10" s="1">
        <v>44523</v>
      </c>
      <c r="F10">
        <v>5290</v>
      </c>
      <c r="G10" s="4">
        <v>20747346.399999999</v>
      </c>
      <c r="H10" s="4">
        <v>3919236.1</v>
      </c>
      <c r="I10" s="4">
        <v>1053259.22</v>
      </c>
      <c r="J10" s="4">
        <v>2750147.9499999997</v>
      </c>
      <c r="K10" s="4">
        <v>7179759.7599999998</v>
      </c>
      <c r="L10" s="4">
        <v>8534.9500000000007</v>
      </c>
      <c r="M10" s="4">
        <v>13149759.5</v>
      </c>
    </row>
    <row r="11" spans="1:13" x14ac:dyDescent="0.25">
      <c r="B11">
        <v>10</v>
      </c>
      <c r="C11" t="s">
        <v>15</v>
      </c>
      <c r="D11" s="1">
        <v>44517</v>
      </c>
      <c r="E11" s="1">
        <v>44530</v>
      </c>
      <c r="F11">
        <v>8318</v>
      </c>
      <c r="G11" s="4">
        <v>19143014.25</v>
      </c>
      <c r="H11" s="4">
        <v>3012785.68</v>
      </c>
      <c r="I11" s="4">
        <v>172182.26</v>
      </c>
      <c r="J11" s="4">
        <v>2224047.2000000002</v>
      </c>
      <c r="K11" s="4">
        <v>2593430.63</v>
      </c>
      <c r="L11" s="4">
        <v>22241.67</v>
      </c>
      <c r="M11" s="4">
        <v>13902869.76</v>
      </c>
    </row>
    <row r="12" spans="1:13" x14ac:dyDescent="0.25">
      <c r="B12">
        <v>11</v>
      </c>
      <c r="C12" t="s">
        <v>13</v>
      </c>
      <c r="D12" s="1">
        <v>44524</v>
      </c>
      <c r="E12" s="1">
        <v>44537</v>
      </c>
      <c r="F12">
        <v>5635</v>
      </c>
      <c r="G12" s="4">
        <v>21379395.460000001</v>
      </c>
      <c r="H12" s="4">
        <v>3894629.1</v>
      </c>
      <c r="I12" s="4">
        <v>970307.48</v>
      </c>
      <c r="J12" s="4">
        <v>2925846.29</v>
      </c>
      <c r="K12" s="4">
        <v>7190716.2300000004</v>
      </c>
      <c r="L12" s="4">
        <v>8546.19</v>
      </c>
      <c r="M12" s="4">
        <v>13723496</v>
      </c>
    </row>
    <row r="13" spans="1:13" x14ac:dyDescent="0.25">
      <c r="B13">
        <v>12</v>
      </c>
      <c r="C13" t="s">
        <v>15</v>
      </c>
      <c r="D13" s="1">
        <v>44531</v>
      </c>
      <c r="E13" s="1">
        <v>44544</v>
      </c>
      <c r="F13">
        <v>10143</v>
      </c>
      <c r="G13" s="4">
        <v>18878100.649999999</v>
      </c>
      <c r="H13" s="4">
        <v>3489264.85</v>
      </c>
      <c r="I13" s="4">
        <v>443238.89</v>
      </c>
      <c r="J13" s="4">
        <v>2081485.42</v>
      </c>
      <c r="K13" s="4">
        <v>4488281.68</v>
      </c>
      <c r="L13" s="4">
        <v>22004.93</v>
      </c>
      <c r="M13" s="4">
        <v>13021153.460000001</v>
      </c>
    </row>
    <row r="14" spans="1:13" x14ac:dyDescent="0.25">
      <c r="B14">
        <v>13</v>
      </c>
      <c r="C14" t="s">
        <v>13</v>
      </c>
      <c r="D14" s="1">
        <v>44538</v>
      </c>
      <c r="E14" s="1">
        <v>44551</v>
      </c>
      <c r="F14">
        <v>6197</v>
      </c>
      <c r="G14" s="4">
        <v>21849626.629999999</v>
      </c>
      <c r="H14" s="4">
        <v>3934532.25</v>
      </c>
      <c r="I14" s="4">
        <v>977871.19</v>
      </c>
      <c r="J14" s="4">
        <v>3035854.83</v>
      </c>
      <c r="K14" s="4">
        <v>7172601.9400000004</v>
      </c>
      <c r="L14" s="4">
        <v>8462.1</v>
      </c>
      <c r="M14" s="4">
        <v>14041890.48</v>
      </c>
    </row>
    <row r="15" spans="1:13" x14ac:dyDescent="0.25">
      <c r="B15">
        <v>14</v>
      </c>
      <c r="C15" t="s">
        <v>15</v>
      </c>
      <c r="D15" s="1">
        <v>44545</v>
      </c>
      <c r="E15" s="1">
        <v>44558</v>
      </c>
      <c r="F15">
        <v>8367</v>
      </c>
      <c r="G15" s="4">
        <v>17661095.039999999</v>
      </c>
      <c r="H15" s="4">
        <v>3421788.39</v>
      </c>
      <c r="I15" s="4">
        <v>438431.84</v>
      </c>
      <c r="J15" s="4">
        <v>1827168.77</v>
      </c>
      <c r="K15" s="4">
        <v>4427113.9800000004</v>
      </c>
      <c r="L15" s="4">
        <v>22071.08</v>
      </c>
      <c r="M15" s="4">
        <v>12120071.08</v>
      </c>
    </row>
    <row r="16" spans="1:13" x14ac:dyDescent="0.25">
      <c r="B16">
        <v>15</v>
      </c>
      <c r="C16" t="s">
        <v>13</v>
      </c>
      <c r="D16" s="1">
        <v>44552</v>
      </c>
      <c r="E16" s="1">
        <v>44565</v>
      </c>
      <c r="F16">
        <f>'[1]Uniform 2022'!B3</f>
        <v>5259</v>
      </c>
      <c r="G16" s="4">
        <f>'[1]Uniform 2022'!D3</f>
        <v>20245372.309999999</v>
      </c>
      <c r="H16" s="4">
        <f>'[1]Uniform 2022'!E3</f>
        <v>4027967.85</v>
      </c>
      <c r="I16" s="4">
        <f>'[1]Uniform 2022'!F3</f>
        <v>1015974.53</v>
      </c>
      <c r="J16" s="4">
        <f>'[1]Uniform 2022'!I3</f>
        <v>2579220.35</v>
      </c>
      <c r="K16" s="4">
        <f>'[1]Uniform 2022'!J3</f>
        <v>7017210.75</v>
      </c>
      <c r="L16" s="4">
        <f>'[1]Uniform 2022'!K3</f>
        <v>8455.9699999999993</v>
      </c>
      <c r="M16" s="4">
        <f>'[1]Uniform 2022'!L3</f>
        <v>12738704.220000001</v>
      </c>
    </row>
    <row r="17" spans="2:13" x14ac:dyDescent="0.25">
      <c r="B17">
        <v>16</v>
      </c>
      <c r="C17" t="s">
        <v>15</v>
      </c>
      <c r="D17" s="1">
        <v>44559</v>
      </c>
      <c r="E17" s="1">
        <v>44572</v>
      </c>
      <c r="F17">
        <v>8325</v>
      </c>
      <c r="G17" s="4">
        <v>17878611.760000002</v>
      </c>
      <c r="H17" s="4">
        <v>3559516.87</v>
      </c>
      <c r="I17" s="4">
        <v>403911.49</v>
      </c>
      <c r="J17" s="4">
        <v>1809241.07</v>
      </c>
      <c r="K17" s="4">
        <v>4175830.83</v>
      </c>
      <c r="L17" s="4">
        <v>21882.2</v>
      </c>
      <c r="M17" s="4">
        <v>12248144.560000001</v>
      </c>
    </row>
    <row r="18" spans="2:13" x14ac:dyDescent="0.25">
      <c r="B18">
        <v>17</v>
      </c>
      <c r="C18" t="s">
        <v>13</v>
      </c>
      <c r="D18" s="1">
        <v>44566</v>
      </c>
      <c r="E18" s="1">
        <v>44579</v>
      </c>
      <c r="F18">
        <f>'[1]Uniform 2022'!B4</f>
        <v>5288</v>
      </c>
      <c r="G18" s="4">
        <f>'[1]Uniform 2022'!D4</f>
        <v>21597374.329999998</v>
      </c>
      <c r="H18" s="4">
        <f>'[1]Uniform 2022'!E4</f>
        <v>4121984.35</v>
      </c>
      <c r="I18" s="4">
        <f>'[1]Uniform 2022'!F4</f>
        <v>1024237.88</v>
      </c>
      <c r="J18" s="4">
        <f>'[1]Uniform 2022'!I4</f>
        <v>2876579.9899999998</v>
      </c>
      <c r="K18" s="4">
        <f>'[1]Uniform 2022'!J4</f>
        <v>7019594.3799999999</v>
      </c>
      <c r="L18" s="4">
        <f>'[1]Uniform 2022'!K4</f>
        <v>8377.85</v>
      </c>
      <c r="M18" s="4">
        <f>'[1]Uniform 2022'!L4</f>
        <v>13709211.65</v>
      </c>
    </row>
    <row r="19" spans="2:13" x14ac:dyDescent="0.25">
      <c r="B19">
        <v>18</v>
      </c>
      <c r="C19" t="s">
        <v>15</v>
      </c>
      <c r="D19" s="1">
        <v>44573</v>
      </c>
      <c r="E19" s="1">
        <v>44586</v>
      </c>
      <c r="F19">
        <v>8414</v>
      </c>
      <c r="G19" s="4">
        <v>18203596.32</v>
      </c>
      <c r="H19" s="4">
        <v>3738232.57</v>
      </c>
      <c r="I19" s="4">
        <v>394531.92</v>
      </c>
      <c r="J19" s="4">
        <v>1832849.9500000002</v>
      </c>
      <c r="K19" s="4">
        <v>4188316.43</v>
      </c>
      <c r="L19" s="4">
        <v>21746.48</v>
      </c>
      <c r="M19" s="4">
        <v>12385334.789999999</v>
      </c>
    </row>
    <row r="20" spans="2:13" x14ac:dyDescent="0.25">
      <c r="B20">
        <v>19</v>
      </c>
      <c r="C20" t="s">
        <v>13</v>
      </c>
      <c r="D20" s="1">
        <v>44580</v>
      </c>
      <c r="E20" s="1">
        <v>44593</v>
      </c>
      <c r="F20">
        <f>'[1]Uniform 2022'!B5</f>
        <v>5705</v>
      </c>
      <c r="G20" s="4">
        <f>'[1]Uniform 2022'!D5</f>
        <v>21131055.710000001</v>
      </c>
      <c r="H20" s="4">
        <f>'[1]Uniform 2022'!E5</f>
        <v>4022320.91</v>
      </c>
      <c r="I20" s="4">
        <f>'[1]Uniform 2022'!F5</f>
        <v>1022954.6</v>
      </c>
      <c r="J20" s="4">
        <f>'[1]Uniform 2022'!I5</f>
        <v>2784903.2600000002</v>
      </c>
      <c r="K20" s="4">
        <f>'[1]Uniform 2022'!J5</f>
        <v>7015234.7300000004</v>
      </c>
      <c r="L20" s="4">
        <f>'[1]Uniform 2022'!K5</f>
        <v>8295.5300000000007</v>
      </c>
      <c r="M20" s="4">
        <f>'[1]Uniform 2022'!L5</f>
        <v>13431279.119999999</v>
      </c>
    </row>
    <row r="21" spans="2:13" x14ac:dyDescent="0.25">
      <c r="B21">
        <v>20</v>
      </c>
      <c r="C21" t="s">
        <v>15</v>
      </c>
      <c r="D21" s="1">
        <v>44587</v>
      </c>
      <c r="E21" s="1">
        <v>44600</v>
      </c>
      <c r="F21">
        <v>8444</v>
      </c>
      <c r="G21" s="4">
        <v>18333629.73</v>
      </c>
      <c r="H21" s="4">
        <v>3671146.89</v>
      </c>
      <c r="I21" s="4">
        <v>384603.63</v>
      </c>
      <c r="J21" s="4">
        <v>1867259.39</v>
      </c>
      <c r="K21" s="4">
        <v>4221996.25</v>
      </c>
      <c r="L21" s="4">
        <v>21696.28</v>
      </c>
      <c r="M21" s="4">
        <v>12551233.210000001</v>
      </c>
    </row>
    <row r="22" spans="2:13" x14ac:dyDescent="0.25">
      <c r="B22">
        <v>21</v>
      </c>
      <c r="C22" t="s">
        <v>13</v>
      </c>
      <c r="D22" s="1">
        <v>44594</v>
      </c>
      <c r="E22" s="1">
        <v>44607</v>
      </c>
      <c r="F22">
        <f>'[1]Uniform 2022'!B6</f>
        <v>5321</v>
      </c>
      <c r="G22" s="4">
        <f>'[1]Uniform 2022'!D6</f>
        <v>21775583.73</v>
      </c>
      <c r="H22" s="4">
        <f>'[1]Uniform 2022'!E6</f>
        <v>4124550.39</v>
      </c>
      <c r="I22" s="4">
        <f>'[1]Uniform 2022'!F6</f>
        <v>1111752.55</v>
      </c>
      <c r="J22" s="4">
        <f>'[1]Uniform 2022'!I6</f>
        <v>2933195.42</v>
      </c>
      <c r="K22" s="4">
        <f>'[1]Uniform 2022'!J6</f>
        <v>6998459.9299999997</v>
      </c>
      <c r="L22" s="4">
        <f>'[1]Uniform 2022'!K6</f>
        <v>8220.7000000000007</v>
      </c>
      <c r="M22" s="4">
        <f>'[1]Uniform 2022'!L6</f>
        <v>13742648.189999999</v>
      </c>
    </row>
    <row r="23" spans="2:13" x14ac:dyDescent="0.25">
      <c r="B23">
        <v>22</v>
      </c>
      <c r="C23" t="s">
        <v>15</v>
      </c>
      <c r="D23" s="1">
        <v>44601</v>
      </c>
      <c r="E23" s="1">
        <v>44614</v>
      </c>
      <c r="F23">
        <v>8348</v>
      </c>
      <c r="G23" s="4">
        <v>18270224.350000001</v>
      </c>
      <c r="H23" s="4">
        <v>3649825.04</v>
      </c>
      <c r="I23" s="4">
        <v>398147.93</v>
      </c>
      <c r="J23" s="4">
        <v>1854022.99</v>
      </c>
      <c r="K23" s="4">
        <v>4207217.12</v>
      </c>
      <c r="L23" s="4">
        <v>21533.040000000001</v>
      </c>
      <c r="M23" s="4">
        <v>12507811.18</v>
      </c>
    </row>
    <row r="24" spans="2:13" x14ac:dyDescent="0.25">
      <c r="B24">
        <v>23</v>
      </c>
      <c r="C24" t="s">
        <v>13</v>
      </c>
      <c r="D24" s="1">
        <v>44608</v>
      </c>
      <c r="E24" s="1">
        <v>44621</v>
      </c>
      <c r="F24">
        <f>'[1]Uniform 2022'!B7</f>
        <v>5292</v>
      </c>
      <c r="G24" s="4">
        <f>'[1]Uniform 2022'!D7</f>
        <v>20799333.079999998</v>
      </c>
      <c r="H24" s="4">
        <f>'[1]Uniform 2022'!E7</f>
        <v>4063193.27</v>
      </c>
      <c r="I24" s="4">
        <f>'[1]Uniform 2022'!F7</f>
        <v>1021350.66</v>
      </c>
      <c r="J24" s="4">
        <f>'[1]Uniform 2022'!I7</f>
        <v>2706442.23</v>
      </c>
      <c r="K24" s="4">
        <f>'[1]Uniform 2022'!J7</f>
        <v>7014173.4000000004</v>
      </c>
      <c r="L24" s="4">
        <f>'[1]Uniform 2022'!K7</f>
        <v>8216.92</v>
      </c>
      <c r="M24" s="4">
        <f>'[1]Uniform 2022'!L7</f>
        <v>13132204.33</v>
      </c>
    </row>
    <row r="25" spans="2:13" x14ac:dyDescent="0.25">
      <c r="B25">
        <v>24</v>
      </c>
      <c r="C25" t="s">
        <v>15</v>
      </c>
      <c r="D25" s="1">
        <v>44615</v>
      </c>
      <c r="E25" s="1">
        <v>44628</v>
      </c>
      <c r="F25">
        <v>8361</v>
      </c>
      <c r="G25" s="4">
        <v>18202550.449999999</v>
      </c>
      <c r="H25" s="4">
        <v>3680579.21</v>
      </c>
      <c r="I25" s="4">
        <v>397842.02</v>
      </c>
      <c r="J25" s="4">
        <v>1831729.9700000002</v>
      </c>
      <c r="K25" s="4">
        <v>4191764.33</v>
      </c>
      <c r="L25" s="4">
        <v>21505.06</v>
      </c>
      <c r="M25" s="4">
        <v>12429413.029999999</v>
      </c>
    </row>
    <row r="26" spans="2:13" x14ac:dyDescent="0.25">
      <c r="B26">
        <v>25</v>
      </c>
      <c r="C26" t="s">
        <v>13</v>
      </c>
      <c r="D26" s="1">
        <v>44622</v>
      </c>
      <c r="E26" s="1">
        <v>44635</v>
      </c>
      <c r="F26">
        <f>'[1]Uniform 2022'!B8</f>
        <v>5309</v>
      </c>
      <c r="G26" s="4">
        <f>'[1]Uniform 2022'!D8</f>
        <v>21729184.809999999</v>
      </c>
      <c r="H26" s="4">
        <f>'[1]Uniform 2022'!E8</f>
        <v>4114385.21</v>
      </c>
      <c r="I26" s="4">
        <f>'[1]Uniform 2022'!F8</f>
        <v>1111284.5900000001</v>
      </c>
      <c r="J26" s="4">
        <f>'[1]Uniform 2022'!I8</f>
        <v>2912002.14</v>
      </c>
      <c r="K26" s="4">
        <f>'[1]Uniform 2022'!J8</f>
        <v>7022258.0599999996</v>
      </c>
      <c r="L26" s="4">
        <f>'[1]Uniform 2022'!K8</f>
        <v>8185.7</v>
      </c>
      <c r="M26" s="4">
        <f>'[1]Uniform 2022'!L8</f>
        <v>13730007.689999999</v>
      </c>
    </row>
    <row r="27" spans="2:13" x14ac:dyDescent="0.25">
      <c r="B27">
        <v>26</v>
      </c>
      <c r="C27" t="s">
        <v>15</v>
      </c>
      <c r="D27" s="1">
        <v>44629</v>
      </c>
      <c r="E27" s="1">
        <v>44642</v>
      </c>
      <c r="F27">
        <v>8408</v>
      </c>
      <c r="G27" s="4">
        <v>18067623.690000001</v>
      </c>
      <c r="H27" s="4">
        <v>3605332.82</v>
      </c>
      <c r="I27" s="4">
        <v>395186.85</v>
      </c>
      <c r="J27" s="4">
        <v>1821072.82</v>
      </c>
      <c r="K27" s="4">
        <v>4182173.49</v>
      </c>
      <c r="L27" s="4">
        <v>21507.34</v>
      </c>
      <c r="M27" s="4">
        <v>12382239.74</v>
      </c>
    </row>
    <row r="28" spans="2:13" x14ac:dyDescent="0.25">
      <c r="B28">
        <v>27</v>
      </c>
      <c r="C28" t="s">
        <v>13</v>
      </c>
      <c r="D28" s="1">
        <v>44636</v>
      </c>
      <c r="E28" s="1">
        <v>44649</v>
      </c>
      <c r="F28">
        <f>'[1]Uniform 2022'!B9</f>
        <v>5293</v>
      </c>
      <c r="G28" s="4">
        <f>'[1]Uniform 2022'!D9</f>
        <v>21078225.93</v>
      </c>
      <c r="H28" s="4">
        <f>'[1]Uniform 2022'!E9</f>
        <v>3364521.06</v>
      </c>
      <c r="I28" s="4">
        <f>'[1]Uniform 2022'!F9</f>
        <v>622600.47</v>
      </c>
      <c r="J28" s="4">
        <f>'[1]Uniform 2022'!I9</f>
        <v>2922791.88</v>
      </c>
      <c r="K28" s="4">
        <f>'[1]Uniform 2022'!J9</f>
        <v>5768380.75</v>
      </c>
      <c r="L28" s="4">
        <f>'[1]Uniform 2022'!K9</f>
        <v>8158.4</v>
      </c>
      <c r="M28" s="4">
        <f>'[1]Uniform 2022'!L9</f>
        <v>14308441.52</v>
      </c>
    </row>
    <row r="29" spans="2:13" x14ac:dyDescent="0.25">
      <c r="B29">
        <v>28</v>
      </c>
      <c r="C29" t="s">
        <v>15</v>
      </c>
      <c r="D29" s="1">
        <v>44643</v>
      </c>
      <c r="E29" s="1">
        <v>44656</v>
      </c>
      <c r="F29">
        <v>8455</v>
      </c>
      <c r="G29" s="4">
        <v>18129207.039999999</v>
      </c>
      <c r="H29" s="4">
        <v>3606794.5</v>
      </c>
      <c r="I29" s="4">
        <v>400050.31</v>
      </c>
      <c r="J29" s="4">
        <v>1826930.8599999999</v>
      </c>
      <c r="K29" s="4">
        <v>4198806.97</v>
      </c>
      <c r="L29" s="4">
        <v>21343.8</v>
      </c>
      <c r="M29" s="4">
        <v>12434038.109999999</v>
      </c>
    </row>
    <row r="30" spans="2:13" x14ac:dyDescent="0.25">
      <c r="B30">
        <v>29</v>
      </c>
      <c r="C30" t="s">
        <v>13</v>
      </c>
      <c r="D30" s="1">
        <v>44650</v>
      </c>
      <c r="E30" s="1">
        <v>44663</v>
      </c>
      <c r="F30">
        <f>'[1]Uniform 2022'!B10</f>
        <v>5283</v>
      </c>
      <c r="G30" s="4">
        <f>'[1]Uniform 2022'!D10</f>
        <v>21540603.100000001</v>
      </c>
      <c r="H30" s="4">
        <f>'[1]Uniform 2022'!E10</f>
        <v>4150719.54</v>
      </c>
      <c r="I30" s="4">
        <f>'[1]Uniform 2022'!F10</f>
        <v>1106870.58</v>
      </c>
      <c r="J30" s="4">
        <f>'[1]Uniform 2022'!I10</f>
        <v>2869964.18</v>
      </c>
      <c r="K30" s="4">
        <f>'[1]Uniform 2022'!J10</f>
        <v>7047287.2300000004</v>
      </c>
      <c r="L30" s="4">
        <f>'[1]Uniform 2022'!K10</f>
        <v>8142.12</v>
      </c>
      <c r="M30" s="4">
        <f>'[1]Uniform 2022'!L10</f>
        <v>13549785.16</v>
      </c>
    </row>
    <row r="31" spans="2:13" x14ac:dyDescent="0.25">
      <c r="B31">
        <v>30</v>
      </c>
      <c r="C31" t="s">
        <v>15</v>
      </c>
      <c r="D31" s="1">
        <v>44657</v>
      </c>
      <c r="E31" s="1">
        <v>44670</v>
      </c>
      <c r="F31">
        <v>8490</v>
      </c>
      <c r="G31" s="4">
        <v>18369442.379999999</v>
      </c>
      <c r="H31" s="4">
        <v>3649720.95</v>
      </c>
      <c r="I31" s="4">
        <v>394599.55</v>
      </c>
      <c r="J31" s="4">
        <v>1872821.0299999998</v>
      </c>
      <c r="K31" s="4">
        <v>4236153.8</v>
      </c>
      <c r="L31" s="4">
        <v>21155.41</v>
      </c>
      <c r="M31" s="4">
        <v>12594377.199999999</v>
      </c>
    </row>
    <row r="32" spans="2:13" x14ac:dyDescent="0.25">
      <c r="B32">
        <v>31</v>
      </c>
      <c r="C32" t="s">
        <v>13</v>
      </c>
      <c r="D32" s="1">
        <v>44664</v>
      </c>
      <c r="E32" s="1">
        <v>44677</v>
      </c>
      <c r="F32">
        <f>'[1]Uniform 2022'!B11</f>
        <v>5283</v>
      </c>
      <c r="G32" s="4">
        <f>'[1]Uniform 2022'!D11</f>
        <v>20721831.289999999</v>
      </c>
      <c r="H32" s="4">
        <f>'[1]Uniform 2022'!E11</f>
        <v>4067978.77</v>
      </c>
      <c r="I32" s="4">
        <f>'[1]Uniform 2022'!F11</f>
        <v>1006937.22</v>
      </c>
      <c r="J32" s="4">
        <f>'[1]Uniform 2022'!I11</f>
        <v>2689947.35</v>
      </c>
      <c r="K32" s="4">
        <f>'[1]Uniform 2022'!J11</f>
        <v>7046449.1900000004</v>
      </c>
      <c r="L32" s="4">
        <f>'[1]Uniform 2022'!K11</f>
        <v>8115.09</v>
      </c>
      <c r="M32" s="4">
        <f>'[1]Uniform 2022'!L11</f>
        <v>13082670.32</v>
      </c>
    </row>
    <row r="33" spans="2:13" x14ac:dyDescent="0.25">
      <c r="B33">
        <v>32</v>
      </c>
      <c r="C33" t="s">
        <v>15</v>
      </c>
      <c r="D33" s="1">
        <v>44671</v>
      </c>
      <c r="E33" s="1">
        <v>44684</v>
      </c>
      <c r="F33">
        <v>8528</v>
      </c>
      <c r="G33" s="4">
        <v>18362509.09</v>
      </c>
      <c r="H33" s="4">
        <v>3670147.98</v>
      </c>
      <c r="I33" s="4">
        <v>415101.65</v>
      </c>
      <c r="J33" s="4">
        <v>1858360.31</v>
      </c>
      <c r="K33" s="4">
        <v>4245381.82</v>
      </c>
      <c r="L33" s="4">
        <v>21306.6</v>
      </c>
      <c r="M33" s="4">
        <v>12562410.99</v>
      </c>
    </row>
    <row r="34" spans="2:13" x14ac:dyDescent="0.25">
      <c r="B34">
        <v>33</v>
      </c>
      <c r="C34" t="s">
        <v>13</v>
      </c>
      <c r="D34" s="1">
        <v>44678</v>
      </c>
      <c r="E34" s="1">
        <v>44691</v>
      </c>
      <c r="F34">
        <f>'[1]Uniform 2022'!B12</f>
        <v>5873</v>
      </c>
      <c r="G34" s="4">
        <f>'[1]Uniform 2022'!D12</f>
        <v>22049969.780000001</v>
      </c>
      <c r="H34" s="4">
        <f>'[1]Uniform 2022'!E12</f>
        <v>4108274.75</v>
      </c>
      <c r="I34" s="4">
        <f>'[1]Uniform 2022'!F12</f>
        <v>1029016.49</v>
      </c>
      <c r="J34" s="4">
        <f>'[1]Uniform 2022'!I12</f>
        <v>2996604.1599999997</v>
      </c>
      <c r="K34" s="4">
        <f>'[1]Uniform 2022'!J12</f>
        <v>7057313.1600000001</v>
      </c>
      <c r="L34" s="4">
        <f>'[1]Uniform 2022'!K12</f>
        <v>8102.85</v>
      </c>
      <c r="M34" s="4">
        <f>'[1]Uniform 2022'!L12</f>
        <v>14061928.140000001</v>
      </c>
    </row>
    <row r="35" spans="2:13" x14ac:dyDescent="0.25">
      <c r="B35">
        <v>34</v>
      </c>
      <c r="C35" t="s">
        <v>15</v>
      </c>
      <c r="D35" s="1">
        <v>44685</v>
      </c>
      <c r="E35" s="1">
        <v>44698</v>
      </c>
      <c r="F35">
        <v>8624</v>
      </c>
      <c r="G35" s="4">
        <v>18520247.629999999</v>
      </c>
      <c r="H35" s="4">
        <v>3685171.55</v>
      </c>
      <c r="I35" s="4">
        <v>402356.42</v>
      </c>
      <c r="J35" s="4">
        <v>1886935.52</v>
      </c>
      <c r="K35" s="4">
        <v>4258261.62</v>
      </c>
      <c r="L35" s="4">
        <v>21131.62</v>
      </c>
      <c r="M35" s="4">
        <v>12690299.189999999</v>
      </c>
    </row>
    <row r="36" spans="2:13" x14ac:dyDescent="0.25">
      <c r="B36">
        <v>35</v>
      </c>
      <c r="C36" t="s">
        <v>13</v>
      </c>
      <c r="D36" s="1">
        <v>44692</v>
      </c>
      <c r="E36" s="1">
        <v>44705</v>
      </c>
      <c r="F36">
        <f>'[1]Uniform 2022'!B13</f>
        <v>5286</v>
      </c>
      <c r="G36" s="4">
        <f>'[1]Uniform 2022'!D13</f>
        <v>21010788.359999999</v>
      </c>
      <c r="H36" s="4">
        <f>'[1]Uniform 2022'!E13</f>
        <v>4100082.42</v>
      </c>
      <c r="I36" s="4">
        <f>'[1]Uniform 2022'!F13</f>
        <v>1011465.61</v>
      </c>
      <c r="J36" s="4">
        <f>'[1]Uniform 2022'!I13</f>
        <v>2761400.49</v>
      </c>
      <c r="K36" s="4">
        <f>'[1]Uniform 2022'!J13</f>
        <v>7046753.9199999999</v>
      </c>
      <c r="L36" s="4">
        <f>'[1]Uniform 2022'!K13</f>
        <v>8062.03</v>
      </c>
      <c r="M36" s="4">
        <f>'[1]Uniform 2022'!L13</f>
        <v>13273567.689999999</v>
      </c>
    </row>
    <row r="37" spans="2:13" x14ac:dyDescent="0.25">
      <c r="B37">
        <v>36</v>
      </c>
      <c r="C37" t="s">
        <v>15</v>
      </c>
      <c r="D37" s="1">
        <v>44699</v>
      </c>
      <c r="E37" s="1">
        <v>44712</v>
      </c>
      <c r="F37">
        <v>8703</v>
      </c>
      <c r="G37" s="4">
        <v>18717722.98</v>
      </c>
      <c r="H37" s="4">
        <v>2955777.73</v>
      </c>
      <c r="I37" s="4">
        <v>167502.44</v>
      </c>
      <c r="J37" s="4">
        <v>2033971.46</v>
      </c>
      <c r="K37" s="4">
        <v>2516337.0699999998</v>
      </c>
      <c r="L37" s="4">
        <v>21116.69</v>
      </c>
      <c r="M37" s="4">
        <v>13729267.92</v>
      </c>
    </row>
    <row r="38" spans="2:13" x14ac:dyDescent="0.25">
      <c r="B38">
        <v>37</v>
      </c>
      <c r="C38" t="s">
        <v>13</v>
      </c>
      <c r="D38" s="1">
        <v>44706</v>
      </c>
      <c r="E38" s="1">
        <v>44719</v>
      </c>
      <c r="F38">
        <f>'[1]Uniform 2022'!B14</f>
        <v>5275</v>
      </c>
      <c r="G38" s="4">
        <f>'[1]Uniform 2022'!D14</f>
        <v>21978674.59</v>
      </c>
      <c r="H38" s="4">
        <f>'[1]Uniform 2022'!E14</f>
        <v>4151238.35</v>
      </c>
      <c r="I38" s="4">
        <f>'[1]Uniform 2022'!F14</f>
        <v>1032475.11</v>
      </c>
      <c r="J38" s="4">
        <f>'[1]Uniform 2022'!I14</f>
        <v>2982176.37</v>
      </c>
      <c r="K38" s="4">
        <f>'[1]Uniform 2022'!J14</f>
        <v>7058196.7999999998</v>
      </c>
      <c r="L38" s="4">
        <f>'[1]Uniform 2022'!K14</f>
        <v>8063.47</v>
      </c>
      <c r="M38" s="4">
        <f>'[1]Uniform 2022'!L14</f>
        <v>13961681.49</v>
      </c>
    </row>
    <row r="39" spans="2:13" x14ac:dyDescent="0.25">
      <c r="B39">
        <v>38</v>
      </c>
      <c r="C39" t="s">
        <v>15</v>
      </c>
      <c r="D39" s="1">
        <v>44713</v>
      </c>
      <c r="E39" s="1">
        <v>44726</v>
      </c>
      <c r="F39">
        <v>8804</v>
      </c>
      <c r="G39" s="4">
        <v>18870117.91</v>
      </c>
      <c r="H39" s="4">
        <v>3699392.25</v>
      </c>
      <c r="I39" s="4">
        <v>401873.83</v>
      </c>
      <c r="J39" s="4">
        <v>1898908.62</v>
      </c>
      <c r="K39" s="4">
        <v>4265917.93</v>
      </c>
      <c r="L39" s="4">
        <v>21065.88</v>
      </c>
      <c r="M39" s="4">
        <v>13023454.34</v>
      </c>
    </row>
    <row r="40" spans="2:13" x14ac:dyDescent="0.25">
      <c r="B40">
        <v>39</v>
      </c>
      <c r="C40" t="s">
        <v>13</v>
      </c>
      <c r="D40" s="1">
        <v>44720</v>
      </c>
      <c r="E40" s="1">
        <v>44733</v>
      </c>
      <c r="F40">
        <f>'[1]Uniform 2022'!B15</f>
        <v>5279</v>
      </c>
      <c r="G40" s="4">
        <f>'[1]Uniform 2022'!D15</f>
        <v>21091553.010000002</v>
      </c>
      <c r="H40" s="4">
        <f>'[1]Uniform 2022'!E15</f>
        <v>4060200.57</v>
      </c>
      <c r="I40" s="4">
        <f>'[1]Uniform 2022'!F15</f>
        <v>1017044.94</v>
      </c>
      <c r="J40" s="4">
        <f>'[1]Uniform 2022'!I15</f>
        <v>2777291.8200000003</v>
      </c>
      <c r="K40" s="4">
        <f>'[1]Uniform 2022'!J15</f>
        <v>7071402.9199999999</v>
      </c>
      <c r="L40" s="4">
        <f>'[1]Uniform 2022'!K15</f>
        <v>8026.21</v>
      </c>
      <c r="M40" s="4">
        <f>'[1]Uniform 2022'!L15</f>
        <v>13375571.949999999</v>
      </c>
    </row>
    <row r="41" spans="2:13" x14ac:dyDescent="0.25">
      <c r="B41">
        <v>40</v>
      </c>
      <c r="C41" t="s">
        <v>15</v>
      </c>
      <c r="D41" s="1">
        <v>44727</v>
      </c>
      <c r="E41" s="1">
        <v>44740</v>
      </c>
      <c r="F41">
        <v>8843</v>
      </c>
      <c r="G41" s="4">
        <v>19120425.870000001</v>
      </c>
      <c r="H41" s="4">
        <v>3726807.95</v>
      </c>
      <c r="I41" s="4">
        <v>409599.01</v>
      </c>
      <c r="J41" s="4">
        <v>1938962.21</v>
      </c>
      <c r="K41" s="4">
        <v>4302629.53</v>
      </c>
      <c r="L41" s="4">
        <v>20863.330000000002</v>
      </c>
      <c r="M41" s="4">
        <v>13199149.93</v>
      </c>
    </row>
    <row r="42" spans="2:13" x14ac:dyDescent="0.25">
      <c r="B42">
        <v>41</v>
      </c>
      <c r="C42" t="s">
        <v>13</v>
      </c>
      <c r="D42" s="1">
        <v>44734</v>
      </c>
      <c r="E42" s="1">
        <v>44747</v>
      </c>
      <c r="F42">
        <f>'[1]Uniform 2022'!B16</f>
        <v>5293</v>
      </c>
      <c r="G42" s="4">
        <f>'[1]Uniform 2022'!D16</f>
        <v>22637743.75</v>
      </c>
      <c r="H42" s="4">
        <f>'[1]Uniform 2022'!E16</f>
        <v>4213957.72</v>
      </c>
      <c r="I42" s="4">
        <f>'[1]Uniform 2022'!F16</f>
        <v>1032035.79</v>
      </c>
      <c r="J42" s="4">
        <f>'[1]Uniform 2022'!I16</f>
        <v>3114924.42</v>
      </c>
      <c r="K42" s="4">
        <f>'[1]Uniform 2022'!J16</f>
        <v>7081363.3799999999</v>
      </c>
      <c r="L42" s="4">
        <f>'[1]Uniform 2022'!K16</f>
        <v>8053.83</v>
      </c>
      <c r="M42" s="4">
        <f>'[1]Uniform 2022'!L16</f>
        <v>14438611.949999999</v>
      </c>
    </row>
    <row r="43" spans="2:13" x14ac:dyDescent="0.25">
      <c r="B43">
        <v>42</v>
      </c>
      <c r="C43" t="s">
        <v>15</v>
      </c>
      <c r="D43" s="1">
        <v>44741</v>
      </c>
      <c r="E43" s="1">
        <v>44754</v>
      </c>
      <c r="F43">
        <v>8885</v>
      </c>
      <c r="G43" s="4">
        <v>19324119.489999998</v>
      </c>
      <c r="H43" s="4">
        <v>3732701.38</v>
      </c>
      <c r="I43" s="4">
        <v>405762.79</v>
      </c>
      <c r="J43" s="4">
        <v>1992140.2</v>
      </c>
      <c r="K43" s="4">
        <v>4314926.4800000004</v>
      </c>
      <c r="L43" s="4">
        <v>20779.990000000002</v>
      </c>
      <c r="M43" s="4">
        <v>13352600.369999999</v>
      </c>
    </row>
    <row r="44" spans="2:13" x14ac:dyDescent="0.25">
      <c r="B44">
        <v>43</v>
      </c>
      <c r="C44" t="s">
        <v>13</v>
      </c>
      <c r="D44" s="1">
        <v>44748</v>
      </c>
      <c r="E44" s="1">
        <v>44761</v>
      </c>
      <c r="F44">
        <f>'[1]Uniform 2022'!B17</f>
        <v>5254</v>
      </c>
      <c r="G44" s="4">
        <f>'[1]Uniform 2022'!D17</f>
        <v>21457175.469999999</v>
      </c>
      <c r="H44" s="4">
        <f>'[1]Uniform 2022'!E17</f>
        <v>4073881.28</v>
      </c>
      <c r="I44" s="4">
        <f>'[1]Uniform 2022'!F17</f>
        <v>1006354.57</v>
      </c>
      <c r="J44" s="4">
        <f>'[1]Uniform 2022'!I17</f>
        <v>2854474.44</v>
      </c>
      <c r="K44" s="4">
        <f>'[1]Uniform 2022'!J17</f>
        <v>7085667.3499999996</v>
      </c>
      <c r="L44" s="4">
        <f>'[1]Uniform 2022'!K17</f>
        <v>8049.92</v>
      </c>
      <c r="M44" s="4">
        <f>'[1]Uniform 2022'!L17</f>
        <v>13664520.050000001</v>
      </c>
    </row>
    <row r="45" spans="2:13" x14ac:dyDescent="0.25">
      <c r="B45">
        <v>44</v>
      </c>
      <c r="C45" t="s">
        <v>15</v>
      </c>
      <c r="D45" s="1">
        <v>44755</v>
      </c>
      <c r="E45" s="1">
        <v>44768</v>
      </c>
      <c r="F45">
        <v>8875</v>
      </c>
      <c r="G45" s="4">
        <v>19129419.079999998</v>
      </c>
      <c r="H45" s="4">
        <v>3744298.05</v>
      </c>
      <c r="I45" s="4">
        <v>404996.57</v>
      </c>
      <c r="J45" s="4">
        <v>1934960.48</v>
      </c>
      <c r="K45" s="4">
        <v>4291113.0599999996</v>
      </c>
      <c r="L45" s="4">
        <v>20737.91</v>
      </c>
      <c r="M45" s="4">
        <v>13206480.859999999</v>
      </c>
    </row>
    <row r="46" spans="2:13" x14ac:dyDescent="0.25">
      <c r="B46">
        <v>45</v>
      </c>
      <c r="C46" t="s">
        <v>13</v>
      </c>
      <c r="D46" s="1">
        <v>44762</v>
      </c>
      <c r="E46" s="1">
        <v>44775</v>
      </c>
      <c r="F46">
        <f>'[1]Uniform 2022'!B18</f>
        <v>6445</v>
      </c>
      <c r="G46" s="4">
        <f>'[1]Uniform 2022'!D18</f>
        <v>23427108.890000001</v>
      </c>
      <c r="H46" s="4">
        <f>'[1]Uniform 2022'!E18</f>
        <v>4246536.26</v>
      </c>
      <c r="I46" s="4">
        <f>'[1]Uniform 2022'!F18</f>
        <v>1022230.66</v>
      </c>
      <c r="J46" s="4">
        <f>'[1]Uniform 2022'!I18</f>
        <v>3245007.73</v>
      </c>
      <c r="K46" s="4">
        <f>'[1]Uniform 2022'!J18</f>
        <v>7120390.2199999997</v>
      </c>
      <c r="L46" s="4">
        <f>'[1]Uniform 2022'!K18</f>
        <v>8024.1</v>
      </c>
      <c r="M46" s="4">
        <f>'[1]Uniform 2022'!L18</f>
        <v>15082560.289999999</v>
      </c>
    </row>
    <row r="47" spans="2:13" x14ac:dyDescent="0.25">
      <c r="B47">
        <v>46</v>
      </c>
      <c r="C47" t="s">
        <v>15</v>
      </c>
      <c r="D47" s="1">
        <v>44769</v>
      </c>
      <c r="E47" s="1">
        <v>44782</v>
      </c>
      <c r="F47">
        <v>8875</v>
      </c>
      <c r="G47" s="4">
        <v>18844853.300000001</v>
      </c>
      <c r="H47" s="4">
        <v>3690954.67</v>
      </c>
      <c r="I47" s="4">
        <v>407215.75</v>
      </c>
      <c r="J47" s="4">
        <v>1891555.7400000002</v>
      </c>
      <c r="K47" s="4">
        <v>4286964</v>
      </c>
      <c r="L47" s="4">
        <v>20836.740000000002</v>
      </c>
      <c r="M47" s="4">
        <v>13008286.48</v>
      </c>
    </row>
    <row r="48" spans="2:13" x14ac:dyDescent="0.25">
      <c r="B48">
        <v>47</v>
      </c>
      <c r="C48" t="s">
        <v>13</v>
      </c>
      <c r="D48" s="1">
        <v>44776</v>
      </c>
      <c r="E48" s="1">
        <v>44789</v>
      </c>
      <c r="F48">
        <f>'[1]Uniform 2022'!B19</f>
        <v>5292</v>
      </c>
      <c r="G48" s="4">
        <f>'[1]Uniform 2022'!D19</f>
        <v>21709842.530000001</v>
      </c>
      <c r="H48" s="4">
        <f>'[1]Uniform 2022'!E19</f>
        <v>4087503.65</v>
      </c>
      <c r="I48" s="4">
        <f>'[1]Uniform 2022'!F19</f>
        <v>1087100.6100000001</v>
      </c>
      <c r="J48" s="4">
        <f>'[1]Uniform 2022'!I19</f>
        <v>2907195.3200000003</v>
      </c>
      <c r="K48" s="4">
        <f>'[1]Uniform 2022'!J19</f>
        <v>7135916.9400000004</v>
      </c>
      <c r="L48" s="4">
        <f>'[1]Uniform 2022'!K19</f>
        <v>7962</v>
      </c>
      <c r="M48" s="4">
        <f>'[1]Uniform 2022'!L19</f>
        <v>13775359.560000001</v>
      </c>
    </row>
    <row r="49" spans="1:13" x14ac:dyDescent="0.25">
      <c r="B49">
        <v>48</v>
      </c>
      <c r="C49" t="s">
        <v>15</v>
      </c>
      <c r="D49" s="1">
        <v>44783</v>
      </c>
      <c r="E49" s="1">
        <v>44796</v>
      </c>
      <c r="F49">
        <v>8793</v>
      </c>
      <c r="G49" s="4">
        <v>18740578.829999998</v>
      </c>
      <c r="H49" s="4">
        <v>3674201.62</v>
      </c>
      <c r="I49" s="4">
        <v>408906.28</v>
      </c>
      <c r="J49" s="4">
        <v>1892733.34</v>
      </c>
      <c r="K49" s="4">
        <v>4294949.53</v>
      </c>
      <c r="L49" s="4">
        <v>20696.080000000002</v>
      </c>
      <c r="M49" s="4">
        <v>12913413.699999999</v>
      </c>
    </row>
    <row r="50" spans="1:13" x14ac:dyDescent="0.25">
      <c r="B50">
        <v>49</v>
      </c>
      <c r="C50" t="s">
        <v>13</v>
      </c>
      <c r="D50" s="1">
        <v>44790</v>
      </c>
      <c r="E50" s="1">
        <v>44803</v>
      </c>
      <c r="F50">
        <f>'[1]Uniform 2022'!B20</f>
        <v>5260</v>
      </c>
      <c r="G50" s="4">
        <f>'[1]Uniform 2022'!D20</f>
        <v>22666963.289999999</v>
      </c>
      <c r="H50" s="4">
        <f>'[1]Uniform 2022'!E20</f>
        <v>3416163.62</v>
      </c>
      <c r="I50" s="4">
        <f>'[1]Uniform 2022'!F20</f>
        <v>629774.07999999996</v>
      </c>
      <c r="J50" s="4">
        <f>'[1]Uniform 2022'!I20</f>
        <v>3301556.96</v>
      </c>
      <c r="K50" s="4">
        <f>'[1]Uniform 2022'!J20</f>
        <v>5867105.8200000003</v>
      </c>
      <c r="L50" s="4">
        <f>'[1]Uniform 2022'!K20</f>
        <v>7982.52</v>
      </c>
      <c r="M50" s="4">
        <f>'[1]Uniform 2022'!L20</f>
        <v>15489013.119999999</v>
      </c>
    </row>
    <row r="51" spans="1:13" x14ac:dyDescent="0.25">
      <c r="B51">
        <v>50</v>
      </c>
      <c r="C51" t="s">
        <v>15</v>
      </c>
      <c r="D51" s="1">
        <v>44797</v>
      </c>
      <c r="E51" s="1">
        <v>44810</v>
      </c>
      <c r="F51">
        <v>9036</v>
      </c>
      <c r="G51" s="4">
        <v>19085986.670000002</v>
      </c>
      <c r="H51" s="4">
        <v>3728957.74</v>
      </c>
      <c r="I51" s="4">
        <v>411039.36</v>
      </c>
      <c r="J51" s="4">
        <v>1959316.0499999998</v>
      </c>
      <c r="K51" s="4">
        <v>4347330.37</v>
      </c>
      <c r="L51" s="4">
        <v>20821.099999999999</v>
      </c>
      <c r="M51" s="4">
        <v>13143984.52</v>
      </c>
    </row>
    <row r="52" spans="1:13" x14ac:dyDescent="0.25">
      <c r="B52">
        <v>51</v>
      </c>
      <c r="C52" t="s">
        <v>13</v>
      </c>
      <c r="D52" s="1">
        <v>44804</v>
      </c>
      <c r="E52" s="1">
        <v>44817</v>
      </c>
      <c r="F52">
        <f>'[1]Uniform 2022'!B21</f>
        <v>5277</v>
      </c>
      <c r="G52" s="4">
        <f>'[1]Uniform 2022'!D21</f>
        <v>21897367.52</v>
      </c>
      <c r="H52" s="4">
        <f>'[1]Uniform 2022'!E21</f>
        <v>4076201.3</v>
      </c>
      <c r="I52" s="4">
        <f>'[1]Uniform 2022'!F21</f>
        <v>1016378.82</v>
      </c>
      <c r="J52" s="4">
        <f>'[1]Uniform 2022'!I21</f>
        <v>2962368.63</v>
      </c>
      <c r="K52" s="4">
        <f>'[1]Uniform 2022'!J21</f>
        <v>7129363.9699999997</v>
      </c>
      <c r="L52" s="4">
        <f>'[1]Uniform 2022'!K21</f>
        <v>7949.27</v>
      </c>
      <c r="M52" s="4">
        <f>'[1]Uniform 2022'!L21</f>
        <v>13991380.460000001</v>
      </c>
    </row>
    <row r="53" spans="1:13" x14ac:dyDescent="0.25">
      <c r="A53" s="2"/>
      <c r="B53" s="2">
        <v>52</v>
      </c>
      <c r="C53" s="2" t="s">
        <v>15</v>
      </c>
      <c r="D53" s="3">
        <v>44811</v>
      </c>
      <c r="E53" s="3">
        <v>44824</v>
      </c>
      <c r="F53">
        <v>8871</v>
      </c>
      <c r="G53" s="4">
        <v>19035102.469999999</v>
      </c>
      <c r="H53" s="4">
        <v>3715234.63</v>
      </c>
      <c r="I53" s="4">
        <v>405792.01</v>
      </c>
      <c r="J53" s="4">
        <v>1945655.63</v>
      </c>
      <c r="K53" s="4">
        <v>4338677.7300000004</v>
      </c>
      <c r="L53" s="4">
        <v>20541.41</v>
      </c>
      <c r="M53" s="4">
        <v>13118628.32</v>
      </c>
    </row>
  </sheetData>
  <sortState xmlns:xlrd2="http://schemas.microsoft.com/office/spreadsheetml/2017/richdata2" ref="B2:M53">
    <sortCondition ref="B2:B5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4"/>
  <sheetViews>
    <sheetView topLeftCell="A31" workbookViewId="0">
      <selection activeCell="G47" sqref="G47"/>
    </sheetView>
  </sheetViews>
  <sheetFormatPr defaultRowHeight="15" x14ac:dyDescent="0.25"/>
  <cols>
    <col min="1" max="1" width="8.42578125" bestFit="1" customWidth="1"/>
    <col min="2" max="2" width="9.140625" bestFit="1" customWidth="1"/>
    <col min="3" max="3" width="11.5703125" bestFit="1" customWidth="1"/>
    <col min="4" max="4" width="15.7109375" bestFit="1" customWidth="1"/>
    <col min="5" max="5" width="14.85546875" bestFit="1" customWidth="1"/>
    <col min="6" max="6" width="15.28515625" bestFit="1" customWidth="1"/>
    <col min="7" max="7" width="14.85546875" bestFit="1" customWidth="1"/>
    <col min="8" max="8" width="17.7109375" bestFit="1" customWidth="1"/>
    <col min="9" max="9" width="18.5703125" bestFit="1" customWidth="1"/>
    <col min="10" max="10" width="25.85546875" bestFit="1" customWidth="1"/>
    <col min="11" max="11" width="21.42578125" bestFit="1" customWidth="1"/>
    <col min="12" max="12" width="24.5703125" bestFit="1" customWidth="1"/>
    <col min="13" max="13" width="14.855468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49</v>
      </c>
      <c r="I1" t="s">
        <v>50</v>
      </c>
      <c r="J1" t="s">
        <v>53</v>
      </c>
      <c r="K1" t="s">
        <v>51</v>
      </c>
      <c r="L1" t="s">
        <v>52</v>
      </c>
      <c r="M1" t="s">
        <v>54</v>
      </c>
    </row>
    <row r="2" spans="1:13" x14ac:dyDescent="0.25">
      <c r="B2">
        <v>1</v>
      </c>
      <c r="C2" t="s">
        <v>13</v>
      </c>
      <c r="D2" s="1">
        <v>44818</v>
      </c>
      <c r="E2" s="1">
        <v>44831</v>
      </c>
      <c r="F2">
        <v>5242</v>
      </c>
      <c r="G2" s="4">
        <v>22609632.390000001</v>
      </c>
      <c r="H2" s="4">
        <v>4114546.76</v>
      </c>
      <c r="I2" s="4">
        <v>1007657.87</v>
      </c>
      <c r="J2" s="4">
        <v>3130496.89</v>
      </c>
      <c r="K2" s="4">
        <v>7107412.1500000004</v>
      </c>
      <c r="L2" s="4">
        <v>8034.75</v>
      </c>
      <c r="M2" s="4">
        <v>14516799.98</v>
      </c>
    </row>
    <row r="3" spans="1:13" x14ac:dyDescent="0.25">
      <c r="B3">
        <v>2</v>
      </c>
      <c r="C3" t="s">
        <v>15</v>
      </c>
      <c r="D3" s="1">
        <v>44825</v>
      </c>
      <c r="E3" s="1">
        <v>44838</v>
      </c>
      <c r="F3">
        <v>8541</v>
      </c>
      <c r="G3" s="4">
        <v>19251041.280000001</v>
      </c>
      <c r="H3" s="4">
        <v>3770437.18</v>
      </c>
      <c r="I3" s="4">
        <v>404202.51</v>
      </c>
      <c r="J3" s="4">
        <v>1984714.2000000002</v>
      </c>
      <c r="K3" s="4">
        <v>4372389.38</v>
      </c>
      <c r="L3" s="4">
        <v>21073.88</v>
      </c>
      <c r="M3" s="4">
        <v>13248996.119999999</v>
      </c>
    </row>
    <row r="4" spans="1:13" x14ac:dyDescent="0.25">
      <c r="B4">
        <v>3</v>
      </c>
      <c r="C4" t="s">
        <v>13</v>
      </c>
      <c r="D4" s="1">
        <v>44832</v>
      </c>
      <c r="E4" s="1">
        <v>44845</v>
      </c>
      <c r="F4">
        <v>5260</v>
      </c>
      <c r="G4" s="4">
        <v>22216546.84</v>
      </c>
      <c r="H4" s="4">
        <v>4228890.13</v>
      </c>
      <c r="I4" s="4">
        <v>987893.44</v>
      </c>
      <c r="J4" s="4">
        <v>3009584.52</v>
      </c>
      <c r="K4" s="4">
        <v>7132198.96</v>
      </c>
      <c r="L4" s="4">
        <v>8061.85</v>
      </c>
      <c r="M4" s="4">
        <v>14145549.24</v>
      </c>
    </row>
    <row r="5" spans="1:13" x14ac:dyDescent="0.25">
      <c r="B5">
        <v>4</v>
      </c>
      <c r="C5" t="s">
        <v>15</v>
      </c>
      <c r="D5" s="1">
        <v>44839</v>
      </c>
      <c r="E5" s="1">
        <v>44852</v>
      </c>
      <c r="F5">
        <v>8499</v>
      </c>
      <c r="G5" s="4">
        <v>19155635.489999998</v>
      </c>
      <c r="H5" s="4">
        <v>3738666.89</v>
      </c>
      <c r="I5" s="4">
        <v>407827.39</v>
      </c>
      <c r="J5" s="4">
        <v>1967485.15</v>
      </c>
      <c r="K5" s="4">
        <v>4417670.3</v>
      </c>
      <c r="L5" s="4">
        <v>20527.78</v>
      </c>
      <c r="M5" s="4">
        <v>13195432.539999999</v>
      </c>
    </row>
    <row r="6" spans="1:13" x14ac:dyDescent="0.25">
      <c r="B6">
        <v>5</v>
      </c>
      <c r="C6" t="s">
        <v>13</v>
      </c>
      <c r="D6" s="1">
        <v>44846</v>
      </c>
      <c r="E6" s="1">
        <v>44859</v>
      </c>
      <c r="F6">
        <v>5281</v>
      </c>
      <c r="G6" s="4">
        <v>23536676.140000001</v>
      </c>
      <c r="H6" s="4">
        <v>4133508.37</v>
      </c>
      <c r="I6" s="4">
        <v>1001112.38</v>
      </c>
      <c r="J6" s="4">
        <v>3343664.85</v>
      </c>
      <c r="K6" s="4">
        <v>7139710.6399999997</v>
      </c>
      <c r="L6" s="4">
        <v>7862.94</v>
      </c>
      <c r="M6" s="4">
        <v>15228580.42</v>
      </c>
    </row>
    <row r="7" spans="1:13" x14ac:dyDescent="0.25">
      <c r="B7">
        <v>6</v>
      </c>
      <c r="C7" t="s">
        <v>15</v>
      </c>
      <c r="D7" s="1">
        <v>44853</v>
      </c>
      <c r="E7" s="1">
        <v>44866</v>
      </c>
      <c r="F7">
        <v>8465</v>
      </c>
      <c r="G7" s="4">
        <v>18705665.620000001</v>
      </c>
      <c r="H7" s="4">
        <v>3655107.46</v>
      </c>
      <c r="I7" s="4">
        <v>406857.63</v>
      </c>
      <c r="J7" s="4">
        <v>1891385.37</v>
      </c>
      <c r="K7" s="4">
        <v>4378877.2300000004</v>
      </c>
      <c r="L7" s="4">
        <v>20486.47</v>
      </c>
      <c r="M7" s="4">
        <v>12900036.16</v>
      </c>
    </row>
    <row r="8" spans="1:13" x14ac:dyDescent="0.25">
      <c r="B8">
        <v>7</v>
      </c>
      <c r="C8" t="s">
        <v>13</v>
      </c>
      <c r="D8" s="1">
        <v>44860</v>
      </c>
      <c r="E8" s="1">
        <v>44873</v>
      </c>
      <c r="F8">
        <v>5967</v>
      </c>
      <c r="G8" s="4">
        <v>22062131.890000001</v>
      </c>
      <c r="H8" s="4">
        <v>4011092.11</v>
      </c>
      <c r="I8" s="4">
        <v>975999.48</v>
      </c>
      <c r="J8" s="4">
        <v>3004795.0100000002</v>
      </c>
      <c r="K8" s="4">
        <v>7144277.6600000001</v>
      </c>
      <c r="L8" s="4">
        <v>7917.83</v>
      </c>
      <c r="M8" s="4">
        <v>14222825.869999999</v>
      </c>
    </row>
    <row r="9" spans="1:13" x14ac:dyDescent="0.25">
      <c r="B9">
        <v>8</v>
      </c>
      <c r="C9" t="s">
        <v>15</v>
      </c>
      <c r="D9" s="1">
        <v>44867</v>
      </c>
      <c r="E9" s="1">
        <v>44880</v>
      </c>
      <c r="F9">
        <v>8489</v>
      </c>
      <c r="G9" s="4">
        <v>19090829.149999999</v>
      </c>
      <c r="H9" s="4">
        <v>3704303.95</v>
      </c>
      <c r="I9" s="4">
        <v>407883.48</v>
      </c>
      <c r="J9" s="4">
        <v>1952997.3599999999</v>
      </c>
      <c r="K9" s="4">
        <v>4434765.96</v>
      </c>
      <c r="L9" s="4">
        <v>20525.72</v>
      </c>
      <c r="M9" s="4">
        <v>13179503.859999999</v>
      </c>
    </row>
    <row r="10" spans="1:13" x14ac:dyDescent="0.25">
      <c r="B10">
        <v>9</v>
      </c>
      <c r="C10" t="s">
        <v>13</v>
      </c>
      <c r="D10" s="1">
        <v>44874</v>
      </c>
      <c r="E10" s="1">
        <v>44887</v>
      </c>
      <c r="F10">
        <v>5474</v>
      </c>
      <c r="G10" s="4">
        <v>22550892.129999999</v>
      </c>
      <c r="H10" s="4">
        <v>4029991.71</v>
      </c>
      <c r="I10" s="4">
        <v>984450.9</v>
      </c>
      <c r="J10" s="4">
        <v>3125979.53</v>
      </c>
      <c r="K10" s="4">
        <v>7146126.0199999996</v>
      </c>
      <c r="L10" s="4">
        <v>7822.78</v>
      </c>
      <c r="M10" s="4">
        <v>14571047.07</v>
      </c>
    </row>
    <row r="11" spans="1:13" x14ac:dyDescent="0.25">
      <c r="B11">
        <v>10</v>
      </c>
      <c r="C11" t="s">
        <v>15</v>
      </c>
      <c r="D11" s="1">
        <v>44881</v>
      </c>
      <c r="E11" s="1">
        <v>44894</v>
      </c>
      <c r="F11">
        <v>8629</v>
      </c>
      <c r="G11" s="4">
        <v>20236736.890000001</v>
      </c>
      <c r="H11" s="4">
        <v>3149271.08</v>
      </c>
      <c r="I11" s="4">
        <v>171407.75</v>
      </c>
      <c r="J11" s="4">
        <v>2322001.2799999998</v>
      </c>
      <c r="K11" s="4">
        <v>2804042.48</v>
      </c>
      <c r="L11" s="4">
        <v>20449.16</v>
      </c>
      <c r="M11" s="4">
        <v>14771519.560000001</v>
      </c>
    </row>
    <row r="12" spans="1:13" x14ac:dyDescent="0.25">
      <c r="B12">
        <v>11</v>
      </c>
      <c r="C12" t="s">
        <v>13</v>
      </c>
      <c r="D12" s="1">
        <v>44888</v>
      </c>
      <c r="E12" s="1">
        <v>44901</v>
      </c>
      <c r="F12">
        <v>5449</v>
      </c>
      <c r="G12" s="4">
        <v>22051403.98</v>
      </c>
      <c r="H12" s="4">
        <v>3940730.15</v>
      </c>
      <c r="I12" s="4">
        <v>974537.53</v>
      </c>
      <c r="J12" s="4">
        <v>3025853.56</v>
      </c>
      <c r="K12" s="4">
        <v>7147145.2300000004</v>
      </c>
      <c r="L12" s="4">
        <v>7829.06</v>
      </c>
      <c r="M12" s="4">
        <v>14260186.310000001</v>
      </c>
    </row>
    <row r="13" spans="1:13" x14ac:dyDescent="0.25">
      <c r="B13">
        <v>12</v>
      </c>
      <c r="C13" t="s">
        <v>15</v>
      </c>
      <c r="D13" s="1">
        <v>44895</v>
      </c>
      <c r="E13" s="1">
        <v>44908</v>
      </c>
      <c r="F13">
        <v>8670</v>
      </c>
      <c r="G13" s="4">
        <v>19116338.559999999</v>
      </c>
      <c r="H13" s="4">
        <v>3670868.09</v>
      </c>
      <c r="I13" s="4">
        <v>396818.46</v>
      </c>
      <c r="J13" s="4">
        <v>1953189.61</v>
      </c>
      <c r="K13" s="4">
        <v>4415299.0599999996</v>
      </c>
      <c r="L13" s="4">
        <v>20520.810000000001</v>
      </c>
      <c r="M13" s="4">
        <v>13249134.85</v>
      </c>
    </row>
    <row r="14" spans="1:13" x14ac:dyDescent="0.25">
      <c r="B14">
        <v>13</v>
      </c>
      <c r="C14" t="s">
        <v>13</v>
      </c>
      <c r="D14" s="1">
        <v>44902</v>
      </c>
      <c r="E14" s="1">
        <v>44915</v>
      </c>
      <c r="F14">
        <v>8298</v>
      </c>
      <c r="G14" s="4">
        <v>24361820.780000001</v>
      </c>
      <c r="H14" s="4">
        <v>4005841.26</v>
      </c>
      <c r="I14" s="4">
        <v>980905.41</v>
      </c>
      <c r="J14" s="4">
        <v>3582940.04</v>
      </c>
      <c r="K14" s="4">
        <v>7161676.8700000001</v>
      </c>
      <c r="L14" s="4">
        <v>7840.59</v>
      </c>
      <c r="M14" s="4">
        <v>15980662.189999999</v>
      </c>
    </row>
    <row r="15" spans="1:13" x14ac:dyDescent="0.25">
      <c r="B15">
        <v>14</v>
      </c>
      <c r="C15" t="s">
        <v>15</v>
      </c>
      <c r="D15" s="1">
        <v>44909</v>
      </c>
      <c r="E15" s="1">
        <v>44922</v>
      </c>
      <c r="F15">
        <v>13061</v>
      </c>
      <c r="G15" s="4">
        <v>21254408.710000001</v>
      </c>
      <c r="H15" s="4">
        <v>3658182.07</v>
      </c>
      <c r="I15" s="4">
        <v>392943.42</v>
      </c>
      <c r="J15" s="4">
        <v>2501007.25</v>
      </c>
      <c r="K15" s="4">
        <v>4389305.1900000004</v>
      </c>
      <c r="L15" s="4">
        <v>20281.84</v>
      </c>
      <c r="M15" s="4">
        <v>14892579.18</v>
      </c>
    </row>
    <row r="16" spans="1:13" x14ac:dyDescent="0.25">
      <c r="B16">
        <v>15</v>
      </c>
      <c r="C16" t="s">
        <v>13</v>
      </c>
      <c r="D16" s="1">
        <v>44916</v>
      </c>
      <c r="E16" s="1">
        <v>44929</v>
      </c>
      <c r="F16">
        <v>5252</v>
      </c>
      <c r="G16" s="4">
        <v>21532865.510000002</v>
      </c>
      <c r="H16" s="4">
        <v>4140823.28</v>
      </c>
      <c r="I16" s="4">
        <v>1053933.23</v>
      </c>
      <c r="J16" s="4">
        <v>2748610.58</v>
      </c>
      <c r="K16" s="4">
        <v>7169882.8399999999</v>
      </c>
      <c r="L16" s="4">
        <v>7803.31</v>
      </c>
      <c r="M16" s="4">
        <v>13736263.98</v>
      </c>
    </row>
    <row r="17" spans="2:13" x14ac:dyDescent="0.25">
      <c r="B17">
        <v>16</v>
      </c>
      <c r="C17" t="s">
        <v>15</v>
      </c>
      <c r="D17" s="1">
        <v>44923</v>
      </c>
      <c r="E17" s="1">
        <v>44936</v>
      </c>
      <c r="F17">
        <v>8790</v>
      </c>
      <c r="G17" s="4">
        <v>18862668.399999999</v>
      </c>
      <c r="H17" s="4">
        <v>3757768.71</v>
      </c>
      <c r="I17" s="4">
        <v>436418.7</v>
      </c>
      <c r="J17" s="4">
        <v>1818355.28</v>
      </c>
      <c r="K17" s="4">
        <v>4429211.3499999996</v>
      </c>
      <c r="L17" s="4">
        <v>20213.009999999998</v>
      </c>
      <c r="M17" s="4">
        <v>12998100.630000001</v>
      </c>
    </row>
    <row r="18" spans="2:13" x14ac:dyDescent="0.25">
      <c r="B18">
        <v>17</v>
      </c>
      <c r="C18" t="s">
        <v>13</v>
      </c>
      <c r="D18" s="1">
        <v>44930</v>
      </c>
      <c r="E18" s="1">
        <v>44943</v>
      </c>
      <c r="F18">
        <v>5122</v>
      </c>
      <c r="G18" s="4">
        <v>23000701.510000002</v>
      </c>
      <c r="H18" s="4">
        <v>4325362.05</v>
      </c>
      <c r="I18" s="4">
        <v>1074417.94</v>
      </c>
      <c r="J18" s="4">
        <v>3048975.3499999996</v>
      </c>
      <c r="K18" s="4">
        <v>7365433.3300000001</v>
      </c>
      <c r="L18" s="4">
        <v>7787.99</v>
      </c>
      <c r="M18" s="4">
        <v>14722522.51</v>
      </c>
    </row>
    <row r="19" spans="2:13" x14ac:dyDescent="0.25">
      <c r="B19">
        <v>18</v>
      </c>
      <c r="C19" t="s">
        <v>15</v>
      </c>
      <c r="D19" s="1">
        <v>44937</v>
      </c>
      <c r="E19" s="1">
        <v>44950</v>
      </c>
      <c r="F19">
        <v>8846</v>
      </c>
      <c r="G19" s="4">
        <v>20546108.219999999</v>
      </c>
      <c r="H19" s="4">
        <v>4003594.47</v>
      </c>
      <c r="I19" s="4">
        <v>438780.82</v>
      </c>
      <c r="J19" s="4">
        <v>2089660.61</v>
      </c>
      <c r="K19" s="4">
        <v>4653447.66</v>
      </c>
      <c r="L19" s="4">
        <v>20108.689999999999</v>
      </c>
      <c r="M19" s="4">
        <v>14186740.960000001</v>
      </c>
    </row>
    <row r="20" spans="2:13" x14ac:dyDescent="0.25">
      <c r="B20">
        <v>19</v>
      </c>
      <c r="C20" t="s">
        <v>13</v>
      </c>
      <c r="D20" s="1">
        <v>44944</v>
      </c>
      <c r="E20" s="1">
        <v>44957</v>
      </c>
      <c r="F20">
        <v>5560</v>
      </c>
      <c r="G20" s="4">
        <v>22771731.329999998</v>
      </c>
      <c r="H20" s="4">
        <v>3563279.64</v>
      </c>
      <c r="I20" s="4">
        <v>698511.31</v>
      </c>
      <c r="J20" s="4">
        <v>3164418.1399999997</v>
      </c>
      <c r="K20" s="4">
        <v>6112220.5599999996</v>
      </c>
      <c r="L20" s="4">
        <v>11217.6</v>
      </c>
      <c r="M20" s="4">
        <v>15525845.029999999</v>
      </c>
    </row>
    <row r="21" spans="2:13" x14ac:dyDescent="0.25">
      <c r="B21">
        <v>20</v>
      </c>
      <c r="C21" t="s">
        <v>15</v>
      </c>
      <c r="D21" s="1">
        <v>44951</v>
      </c>
      <c r="E21" s="1">
        <v>44964</v>
      </c>
      <c r="F21">
        <v>8906</v>
      </c>
      <c r="G21" s="4">
        <v>19910883.93</v>
      </c>
      <c r="H21" s="4">
        <v>3960889.1</v>
      </c>
      <c r="I21" s="4">
        <v>438628.72</v>
      </c>
      <c r="J21" s="4">
        <v>1956489.23</v>
      </c>
      <c r="K21" s="4">
        <v>4557892.03</v>
      </c>
      <c r="L21" s="4">
        <v>37120.769999999997</v>
      </c>
      <c r="M21" s="4">
        <v>13717093.359999999</v>
      </c>
    </row>
    <row r="22" spans="2:13" x14ac:dyDescent="0.25">
      <c r="B22">
        <v>21</v>
      </c>
      <c r="C22" t="s">
        <v>13</v>
      </c>
      <c r="D22" s="1">
        <v>44958</v>
      </c>
      <c r="E22" s="1">
        <v>44971</v>
      </c>
      <c r="F22">
        <v>5142</v>
      </c>
      <c r="G22" s="4">
        <v>23044628.48</v>
      </c>
      <c r="H22" s="4">
        <v>4338056.6500000004</v>
      </c>
      <c r="I22" s="4">
        <v>1111425.7</v>
      </c>
      <c r="J22" s="4">
        <v>3075156.7800000003</v>
      </c>
      <c r="K22" s="4">
        <v>7367920.7800000003</v>
      </c>
      <c r="L22" s="4">
        <v>9730.41</v>
      </c>
      <c r="M22" s="4">
        <v>14692181.359999999</v>
      </c>
    </row>
    <row r="23" spans="2:13" x14ac:dyDescent="0.25">
      <c r="B23">
        <v>22</v>
      </c>
      <c r="C23" t="s">
        <v>15</v>
      </c>
      <c r="D23" s="1">
        <v>44965</v>
      </c>
      <c r="E23" s="1">
        <v>44978</v>
      </c>
      <c r="F23">
        <v>8645</v>
      </c>
      <c r="G23" s="4">
        <v>20337357.75</v>
      </c>
      <c r="H23" s="4">
        <v>3937900.92</v>
      </c>
      <c r="I23" s="4">
        <v>445616.34</v>
      </c>
      <c r="J23" s="4">
        <v>2061354.98</v>
      </c>
      <c r="K23" s="4">
        <v>4577685.7</v>
      </c>
      <c r="L23" s="4">
        <v>25343.82</v>
      </c>
      <c r="M23" s="4">
        <v>14058989.310000001</v>
      </c>
    </row>
    <row r="24" spans="2:13" x14ac:dyDescent="0.25">
      <c r="B24">
        <v>23</v>
      </c>
      <c r="C24" t="s">
        <v>13</v>
      </c>
      <c r="D24" s="1">
        <v>44972</v>
      </c>
      <c r="E24" s="1">
        <v>44985</v>
      </c>
      <c r="F24">
        <v>5126</v>
      </c>
      <c r="G24" s="4">
        <v>22464836.579999998</v>
      </c>
      <c r="H24" s="4">
        <v>4256925.46</v>
      </c>
      <c r="I24" s="4">
        <v>1070340.8999999999</v>
      </c>
      <c r="J24" s="4">
        <v>2956303.53</v>
      </c>
      <c r="K24" s="4">
        <v>7357886.5800000001</v>
      </c>
      <c r="L24" s="4">
        <v>9071.39</v>
      </c>
      <c r="M24" s="4">
        <v>14346505.49</v>
      </c>
    </row>
    <row r="25" spans="2:13" x14ac:dyDescent="0.25">
      <c r="B25">
        <v>24</v>
      </c>
      <c r="C25" t="s">
        <v>15</v>
      </c>
      <c r="D25" s="1">
        <v>44979</v>
      </c>
      <c r="E25" s="1">
        <v>44992</v>
      </c>
      <c r="F25">
        <v>8706</v>
      </c>
      <c r="G25" s="4">
        <v>20472958.309999999</v>
      </c>
      <c r="H25" s="4">
        <v>4035240.41</v>
      </c>
      <c r="I25" s="4">
        <v>432480.1</v>
      </c>
      <c r="J25" s="4">
        <v>2081681.24</v>
      </c>
      <c r="K25" s="4">
        <v>4603156.8499999996</v>
      </c>
      <c r="L25" s="4">
        <v>25343.26</v>
      </c>
      <c r="M25" s="4">
        <v>14093105.59</v>
      </c>
    </row>
    <row r="26" spans="2:13" x14ac:dyDescent="0.25">
      <c r="B26">
        <v>25</v>
      </c>
      <c r="C26" t="s">
        <v>13</v>
      </c>
      <c r="D26" s="1">
        <v>44986</v>
      </c>
      <c r="E26" s="1">
        <v>44999</v>
      </c>
      <c r="F26">
        <v>5129</v>
      </c>
      <c r="G26" s="4">
        <v>23348880.82</v>
      </c>
      <c r="H26" s="4">
        <v>4357246.97</v>
      </c>
      <c r="I26" s="4">
        <v>1092209.8600000001</v>
      </c>
      <c r="J26" s="4">
        <v>3145324.4</v>
      </c>
      <c r="K26" s="4">
        <v>7354730.7000000002</v>
      </c>
      <c r="L26" s="4">
        <v>8979.82</v>
      </c>
      <c r="M26" s="4">
        <v>14932900.210000001</v>
      </c>
    </row>
    <row r="27" spans="2:13" x14ac:dyDescent="0.25">
      <c r="B27">
        <v>26</v>
      </c>
      <c r="C27" t="s">
        <v>15</v>
      </c>
      <c r="D27" s="1">
        <v>44993</v>
      </c>
      <c r="E27" s="1">
        <v>45006</v>
      </c>
      <c r="F27">
        <v>8779</v>
      </c>
      <c r="G27" s="4">
        <v>24133185.870000001</v>
      </c>
      <c r="H27" s="4">
        <v>4476876.46</v>
      </c>
      <c r="I27" s="4">
        <v>443667.71</v>
      </c>
      <c r="J27" s="4">
        <v>2846658.2699999996</v>
      </c>
      <c r="K27" s="4">
        <v>5158340.49</v>
      </c>
      <c r="L27" s="4">
        <v>25209.32</v>
      </c>
      <c r="M27" s="4">
        <v>16587770.039999999</v>
      </c>
    </row>
    <row r="28" spans="2:13" x14ac:dyDescent="0.25">
      <c r="B28">
        <v>27</v>
      </c>
      <c r="C28" t="s">
        <v>13</v>
      </c>
      <c r="D28" s="1">
        <v>45000</v>
      </c>
      <c r="E28" s="1">
        <v>45013</v>
      </c>
      <c r="F28">
        <v>5180</v>
      </c>
      <c r="G28" s="4">
        <v>22676769.289999999</v>
      </c>
      <c r="H28" s="4">
        <v>4363282.59</v>
      </c>
      <c r="I28" s="4">
        <v>1085673.0900000001</v>
      </c>
      <c r="J28" s="4">
        <v>2968055.92</v>
      </c>
      <c r="K28" s="4">
        <v>7404662.0499999998</v>
      </c>
      <c r="L28" s="4">
        <v>8961.43</v>
      </c>
      <c r="M28" s="4">
        <v>14430099.98</v>
      </c>
    </row>
    <row r="29" spans="2:13" x14ac:dyDescent="0.25">
      <c r="B29">
        <v>28</v>
      </c>
      <c r="C29" t="s">
        <v>15</v>
      </c>
      <c r="D29" s="1">
        <v>45007</v>
      </c>
      <c r="E29" s="1">
        <v>45020</v>
      </c>
      <c r="F29">
        <v>8876</v>
      </c>
      <c r="G29" s="4">
        <v>19912046.870000001</v>
      </c>
      <c r="H29" s="4">
        <v>3894471.98</v>
      </c>
      <c r="I29" s="4">
        <v>440044.72</v>
      </c>
      <c r="J29" s="4">
        <v>1980140.16</v>
      </c>
      <c r="K29" s="4">
        <v>4550687.18</v>
      </c>
      <c r="L29" s="4">
        <v>25153.72</v>
      </c>
      <c r="M29" s="4">
        <v>13759129.42</v>
      </c>
    </row>
    <row r="30" spans="2:13" x14ac:dyDescent="0.25">
      <c r="B30">
        <v>29</v>
      </c>
      <c r="C30" t="s">
        <v>13</v>
      </c>
      <c r="D30" s="1">
        <v>45014</v>
      </c>
      <c r="E30" s="1">
        <v>45027</v>
      </c>
      <c r="F30">
        <v>5158</v>
      </c>
      <c r="G30" s="4">
        <v>23172745.98</v>
      </c>
      <c r="H30" s="4">
        <v>4316879.08</v>
      </c>
      <c r="I30" s="4">
        <v>1103953.71</v>
      </c>
      <c r="J30" s="4">
        <v>3109966.7600000002</v>
      </c>
      <c r="K30" s="4">
        <v>7382945.1600000001</v>
      </c>
      <c r="L30" s="4">
        <v>8976.0499999999993</v>
      </c>
      <c r="M30" s="4">
        <v>14819082.060000001</v>
      </c>
    </row>
    <row r="31" spans="2:13" x14ac:dyDescent="0.25">
      <c r="B31">
        <v>30</v>
      </c>
      <c r="C31" t="s">
        <v>15</v>
      </c>
      <c r="D31" s="1">
        <v>45021</v>
      </c>
      <c r="E31" s="1">
        <v>45034</v>
      </c>
      <c r="F31">
        <v>8932</v>
      </c>
      <c r="G31" s="4">
        <v>19796759.670000002</v>
      </c>
      <c r="H31" s="4">
        <v>3889283.05</v>
      </c>
      <c r="I31" s="4">
        <v>475282.11</v>
      </c>
      <c r="J31" s="4">
        <v>1953753.1800000002</v>
      </c>
      <c r="K31" s="4">
        <v>4551066.6900000004</v>
      </c>
      <c r="L31" s="4">
        <v>25049.7</v>
      </c>
      <c r="M31" s="4">
        <v>13634905.880000001</v>
      </c>
    </row>
    <row r="32" spans="2:13" x14ac:dyDescent="0.25">
      <c r="B32">
        <v>31</v>
      </c>
      <c r="C32" t="s">
        <v>13</v>
      </c>
      <c r="D32" s="1">
        <v>45028</v>
      </c>
      <c r="E32" s="1">
        <v>45041</v>
      </c>
      <c r="F32">
        <v>5147</v>
      </c>
      <c r="G32" s="4">
        <v>22407580.66</v>
      </c>
      <c r="H32" s="4">
        <v>4363313.72</v>
      </c>
      <c r="I32" s="4">
        <v>1081255.28</v>
      </c>
      <c r="J32" s="4">
        <v>2927310.4499999997</v>
      </c>
      <c r="K32" s="4">
        <v>7360241.7800000003</v>
      </c>
      <c r="L32" s="4">
        <v>8972.15</v>
      </c>
      <c r="M32" s="4">
        <v>14202246.32</v>
      </c>
    </row>
    <row r="33" spans="2:13" x14ac:dyDescent="0.25">
      <c r="B33">
        <v>32</v>
      </c>
      <c r="C33" t="s">
        <v>15</v>
      </c>
      <c r="D33" s="1">
        <v>45035</v>
      </c>
      <c r="E33" s="1">
        <v>45048</v>
      </c>
      <c r="F33">
        <v>9015</v>
      </c>
      <c r="G33" s="4">
        <v>20177515.739999998</v>
      </c>
      <c r="H33" s="4">
        <v>3950827.05</v>
      </c>
      <c r="I33" s="4">
        <v>441161.64</v>
      </c>
      <c r="J33" s="4">
        <v>2010261.06</v>
      </c>
      <c r="K33" s="4">
        <v>4599692.53</v>
      </c>
      <c r="L33" s="4">
        <v>25276.69</v>
      </c>
      <c r="M33" s="4">
        <v>13940944.550000001</v>
      </c>
    </row>
    <row r="34" spans="2:13" x14ac:dyDescent="0.25">
      <c r="B34">
        <v>33</v>
      </c>
      <c r="C34" t="s">
        <v>13</v>
      </c>
      <c r="D34" s="1">
        <v>45042</v>
      </c>
      <c r="E34" s="1">
        <v>45055</v>
      </c>
      <c r="F34">
        <v>5584</v>
      </c>
      <c r="G34" s="4">
        <v>23486553.02</v>
      </c>
      <c r="H34" s="4">
        <v>4290199.0199999996</v>
      </c>
      <c r="I34" s="4">
        <v>1096348.23</v>
      </c>
      <c r="J34" s="4">
        <v>3192732.55</v>
      </c>
      <c r="K34" s="4">
        <v>7367379.29</v>
      </c>
      <c r="L34" s="4">
        <v>8948.06</v>
      </c>
      <c r="M34" s="4">
        <v>15090552.35</v>
      </c>
    </row>
    <row r="35" spans="2:13" x14ac:dyDescent="0.25">
      <c r="B35">
        <v>34</v>
      </c>
      <c r="C35" t="s">
        <v>15</v>
      </c>
      <c r="D35" s="1">
        <v>45049</v>
      </c>
      <c r="E35" s="1">
        <v>45062</v>
      </c>
      <c r="F35">
        <v>9068</v>
      </c>
      <c r="G35" s="4">
        <v>20026990.91</v>
      </c>
      <c r="H35" s="4">
        <v>3935681.83</v>
      </c>
      <c r="I35" s="4">
        <v>434265.39</v>
      </c>
      <c r="J35" s="4">
        <v>1968170.6800000002</v>
      </c>
      <c r="K35" s="4">
        <v>4583450</v>
      </c>
      <c r="L35" s="4">
        <v>25060.53</v>
      </c>
      <c r="M35" s="4">
        <v>13850646.550000001</v>
      </c>
    </row>
    <row r="36" spans="2:13" x14ac:dyDescent="0.25">
      <c r="B36">
        <v>35</v>
      </c>
      <c r="C36" t="s">
        <v>13</v>
      </c>
      <c r="D36" s="1">
        <v>45056</v>
      </c>
      <c r="E36" s="1">
        <v>45069</v>
      </c>
      <c r="F36">
        <v>5142</v>
      </c>
      <c r="G36" s="4">
        <v>22208989.079999998</v>
      </c>
      <c r="H36" s="4">
        <v>4254344.2</v>
      </c>
      <c r="I36" s="4">
        <v>1069783.8999999999</v>
      </c>
      <c r="J36" s="4">
        <v>2894135.71</v>
      </c>
      <c r="K36" s="4">
        <v>7353996.0199999996</v>
      </c>
      <c r="L36" s="4">
        <v>8877.09</v>
      </c>
      <c r="M36" s="4">
        <v>14158005.6</v>
      </c>
    </row>
    <row r="37" spans="2:13" x14ac:dyDescent="0.25">
      <c r="B37">
        <v>36</v>
      </c>
      <c r="C37" t="s">
        <v>15</v>
      </c>
      <c r="D37" s="1">
        <v>45063</v>
      </c>
      <c r="E37" s="1">
        <v>45076</v>
      </c>
      <c r="F37">
        <v>9098</v>
      </c>
      <c r="G37" s="4">
        <v>20509777.66</v>
      </c>
      <c r="H37" s="4">
        <v>3240527.35</v>
      </c>
      <c r="I37" s="4">
        <v>178842.99</v>
      </c>
      <c r="J37" s="4">
        <v>2152914.96</v>
      </c>
      <c r="K37" s="4">
        <v>2833563.01</v>
      </c>
      <c r="L37" s="4">
        <v>24769.95</v>
      </c>
      <c r="M37" s="4">
        <v>15124892.76</v>
      </c>
    </row>
    <row r="38" spans="2:13" x14ac:dyDescent="0.25">
      <c r="B38">
        <v>37</v>
      </c>
      <c r="C38" t="s">
        <v>13</v>
      </c>
      <c r="D38" s="1">
        <v>45070</v>
      </c>
      <c r="E38" s="1">
        <v>45083</v>
      </c>
      <c r="F38">
        <v>5141</v>
      </c>
      <c r="G38" s="4">
        <v>23599778.329999998</v>
      </c>
      <c r="H38" s="4">
        <v>4377054.37</v>
      </c>
      <c r="I38" s="4">
        <v>1107709.6200000001</v>
      </c>
      <c r="J38" s="4">
        <v>3206896.3600000003</v>
      </c>
      <c r="K38" s="4">
        <v>7358279.6900000004</v>
      </c>
      <c r="L38" s="4">
        <v>8875.6</v>
      </c>
      <c r="M38" s="4">
        <v>15094413.59</v>
      </c>
    </row>
    <row r="39" spans="2:13" x14ac:dyDescent="0.25">
      <c r="B39">
        <v>38</v>
      </c>
      <c r="C39" t="s">
        <v>15</v>
      </c>
      <c r="D39" s="1">
        <v>45077</v>
      </c>
      <c r="E39" s="1">
        <v>45090</v>
      </c>
      <c r="F39">
        <v>9228</v>
      </c>
      <c r="G39" s="4">
        <v>21016013.969999999</v>
      </c>
      <c r="H39" s="4">
        <v>4049960.44</v>
      </c>
      <c r="I39" s="4">
        <v>429597.19</v>
      </c>
      <c r="J39" s="4">
        <v>2085479.62</v>
      </c>
      <c r="K39" s="4">
        <v>4680663.67</v>
      </c>
      <c r="L39" s="4">
        <v>24984.080000000002</v>
      </c>
      <c r="M39" s="4">
        <v>14627754.689999999</v>
      </c>
    </row>
    <row r="40" spans="2:13" x14ac:dyDescent="0.25">
      <c r="B40">
        <v>39</v>
      </c>
      <c r="C40" t="s">
        <v>13</v>
      </c>
      <c r="D40" s="1">
        <v>45084</v>
      </c>
      <c r="E40" s="1">
        <v>45097</v>
      </c>
      <c r="F40">
        <v>5131</v>
      </c>
      <c r="G40" s="4">
        <v>22606402.82</v>
      </c>
      <c r="H40" s="4">
        <v>4252197.1100000003</v>
      </c>
      <c r="I40" s="4">
        <v>1024673.04</v>
      </c>
      <c r="J40" s="4">
        <v>2999257.52</v>
      </c>
      <c r="K40" s="4">
        <v>7335285.8300000001</v>
      </c>
      <c r="L40" s="4">
        <v>8829.33</v>
      </c>
      <c r="M40" s="4">
        <v>14504299.130000001</v>
      </c>
    </row>
    <row r="41" spans="2:13" x14ac:dyDescent="0.25">
      <c r="B41">
        <v>40</v>
      </c>
      <c r="C41" t="s">
        <v>15</v>
      </c>
      <c r="D41" s="1">
        <v>45091</v>
      </c>
      <c r="E41" s="1">
        <v>45104</v>
      </c>
      <c r="F41">
        <v>9239</v>
      </c>
      <c r="G41" s="4">
        <v>21488845.539999999</v>
      </c>
      <c r="H41" s="4">
        <v>4097618.64</v>
      </c>
      <c r="I41" s="4">
        <v>444611.69</v>
      </c>
      <c r="J41" s="4">
        <v>2162618.73</v>
      </c>
      <c r="K41" s="4">
        <v>4716381.46</v>
      </c>
      <c r="L41" s="4">
        <v>24719.34</v>
      </c>
      <c r="M41" s="4">
        <v>14968250.34</v>
      </c>
    </row>
    <row r="42" spans="2:13" x14ac:dyDescent="0.25">
      <c r="B42">
        <v>41</v>
      </c>
      <c r="C42" t="s">
        <v>13</v>
      </c>
      <c r="D42" s="1">
        <v>45098</v>
      </c>
      <c r="E42" s="1">
        <v>45111</v>
      </c>
      <c r="F42">
        <v>5137</v>
      </c>
      <c r="G42" s="4">
        <v>23451496.280000001</v>
      </c>
      <c r="H42" s="4">
        <v>4278499.21</v>
      </c>
      <c r="I42" s="4">
        <v>1094685.57</v>
      </c>
      <c r="J42" s="4">
        <v>3192890.3</v>
      </c>
      <c r="K42" s="4">
        <v>7344355.8399999999</v>
      </c>
      <c r="L42" s="4">
        <v>8788.2800000000007</v>
      </c>
      <c r="M42" s="4">
        <v>15065711.140000001</v>
      </c>
    </row>
    <row r="43" spans="2:13" x14ac:dyDescent="0.25">
      <c r="B43">
        <v>42</v>
      </c>
      <c r="C43" t="s">
        <v>15</v>
      </c>
      <c r="D43" s="1">
        <v>45105</v>
      </c>
      <c r="E43" s="1">
        <v>45118</v>
      </c>
      <c r="F43">
        <v>9259</v>
      </c>
      <c r="G43" s="4">
        <v>21573891.449999999</v>
      </c>
      <c r="H43" s="4">
        <v>4084227.81</v>
      </c>
      <c r="I43" s="4">
        <v>441797.09</v>
      </c>
      <c r="J43" s="4">
        <v>2194696.65</v>
      </c>
      <c r="K43" s="4">
        <v>4705804.71</v>
      </c>
      <c r="L43" s="4">
        <v>24562.23</v>
      </c>
      <c r="M43" s="4">
        <v>15040345.67</v>
      </c>
    </row>
    <row r="44" spans="2:13" x14ac:dyDescent="0.25">
      <c r="B44">
        <v>43</v>
      </c>
      <c r="C44" t="s">
        <v>13</v>
      </c>
      <c r="D44" s="1">
        <v>45112</v>
      </c>
      <c r="E44" s="1">
        <v>45125</v>
      </c>
      <c r="F44">
        <v>5128</v>
      </c>
      <c r="G44" s="4">
        <v>22562121.489999998</v>
      </c>
      <c r="H44" s="4">
        <v>4220445.24</v>
      </c>
      <c r="I44" s="4">
        <v>1080819.55</v>
      </c>
      <c r="J44" s="4">
        <v>2994716.58</v>
      </c>
      <c r="K44" s="4">
        <v>7321357.5300000003</v>
      </c>
      <c r="L44" s="4">
        <v>8760.14</v>
      </c>
      <c r="M44" s="4">
        <v>14435712.52</v>
      </c>
    </row>
    <row r="45" spans="2:13" x14ac:dyDescent="0.25">
      <c r="B45">
        <v>44</v>
      </c>
      <c r="C45" t="s">
        <v>15</v>
      </c>
      <c r="D45" s="1">
        <v>45119</v>
      </c>
      <c r="E45" s="1">
        <v>45132</v>
      </c>
      <c r="F45">
        <v>9281</v>
      </c>
      <c r="G45" s="4">
        <v>21198775.039999999</v>
      </c>
      <c r="H45" s="4">
        <v>4105447.87</v>
      </c>
      <c r="I45" s="4">
        <v>459169.32</v>
      </c>
      <c r="J45" s="4">
        <v>2103753.21</v>
      </c>
      <c r="K45" s="4">
        <v>4680676.79</v>
      </c>
      <c r="L45" s="4">
        <v>24417.35</v>
      </c>
      <c r="M45" s="4">
        <v>14712069.25</v>
      </c>
    </row>
    <row r="46" spans="2:13" x14ac:dyDescent="0.25">
      <c r="B46">
        <v>45</v>
      </c>
      <c r="C46" t="s">
        <v>13</v>
      </c>
      <c r="D46" s="1">
        <v>45126</v>
      </c>
      <c r="E46" s="1">
        <v>45139</v>
      </c>
      <c r="F46">
        <v>5865</v>
      </c>
      <c r="G46" s="4">
        <v>23918424.030000001</v>
      </c>
      <c r="H46" s="4">
        <v>4276014.57</v>
      </c>
      <c r="I46" s="4">
        <v>1100306.3</v>
      </c>
      <c r="J46" s="4">
        <v>3291519.81</v>
      </c>
      <c r="K46" s="4">
        <v>7358188.0099999998</v>
      </c>
      <c r="L46" s="4">
        <v>8770.7099999999991</v>
      </c>
      <c r="M46" s="4">
        <v>15438015.84</v>
      </c>
    </row>
    <row r="47" spans="2:13" x14ac:dyDescent="0.25">
      <c r="B47">
        <v>46</v>
      </c>
      <c r="C47" t="s">
        <v>15</v>
      </c>
      <c r="D47" s="1">
        <v>45133</v>
      </c>
      <c r="E47" s="1">
        <v>45146</v>
      </c>
      <c r="F47">
        <v>9295</v>
      </c>
      <c r="G47" s="4">
        <v>20861109.140000001</v>
      </c>
      <c r="H47" s="4">
        <v>4012820.12</v>
      </c>
      <c r="I47" s="4">
        <v>432973.47</v>
      </c>
      <c r="J47" s="4">
        <v>2058443.96</v>
      </c>
      <c r="K47" s="4">
        <v>4659449.33</v>
      </c>
      <c r="L47" s="4">
        <v>24418.16</v>
      </c>
      <c r="M47" s="4">
        <v>14539648</v>
      </c>
    </row>
    <row r="48" spans="2:13" x14ac:dyDescent="0.25">
      <c r="B48">
        <v>47</v>
      </c>
      <c r="C48" t="s">
        <v>13</v>
      </c>
      <c r="D48" s="1">
        <v>45140</v>
      </c>
      <c r="E48" s="1">
        <v>45153</v>
      </c>
      <c r="F48">
        <v>5318</v>
      </c>
      <c r="G48" s="4">
        <v>22528522.68</v>
      </c>
      <c r="H48" s="4">
        <v>4296763.93</v>
      </c>
      <c r="I48" s="4">
        <v>1080924.9099999999</v>
      </c>
      <c r="J48" s="4">
        <v>2957694.0700000003</v>
      </c>
      <c r="K48" s="4">
        <v>7376753.5700000003</v>
      </c>
      <c r="L48" s="4">
        <v>8735.2900000000009</v>
      </c>
      <c r="M48" s="4">
        <v>14360832.710000001</v>
      </c>
    </row>
    <row r="49" spans="2:13" x14ac:dyDescent="0.25">
      <c r="B49">
        <v>48</v>
      </c>
      <c r="C49" t="s">
        <v>15</v>
      </c>
      <c r="D49" s="1">
        <v>45147</v>
      </c>
      <c r="E49" s="1">
        <v>45160</v>
      </c>
      <c r="F49">
        <v>9229</v>
      </c>
      <c r="G49" s="4">
        <v>20772500.09</v>
      </c>
      <c r="H49" s="4">
        <v>4040353.99</v>
      </c>
      <c r="I49" s="4">
        <v>430423.45</v>
      </c>
      <c r="J49" s="4">
        <v>2059907.84</v>
      </c>
      <c r="K49" s="4">
        <v>4700917.5999999996</v>
      </c>
      <c r="L49" s="4">
        <v>24283.85</v>
      </c>
      <c r="M49" s="4">
        <v>14412000.619999999</v>
      </c>
    </row>
    <row r="50" spans="2:13" x14ac:dyDescent="0.25">
      <c r="B50">
        <v>49</v>
      </c>
      <c r="C50" t="s">
        <v>13</v>
      </c>
      <c r="D50" s="1">
        <v>45154</v>
      </c>
      <c r="E50" s="1">
        <v>45167</v>
      </c>
      <c r="F50">
        <v>5169</v>
      </c>
      <c r="G50" s="4">
        <v>23377303.98</v>
      </c>
      <c r="H50" s="4">
        <v>3591113.06</v>
      </c>
      <c r="I50" s="4">
        <v>678530.39</v>
      </c>
      <c r="J50" s="4">
        <v>3320904.2199999997</v>
      </c>
      <c r="K50" s="4">
        <v>6109271.2300000004</v>
      </c>
      <c r="L50" s="4">
        <v>8758.42</v>
      </c>
      <c r="M50" s="4">
        <v>15974380.09</v>
      </c>
    </row>
    <row r="51" spans="2:13" x14ac:dyDescent="0.25">
      <c r="B51">
        <v>50</v>
      </c>
      <c r="C51" t="s">
        <v>15</v>
      </c>
      <c r="D51" s="1">
        <v>45161</v>
      </c>
      <c r="E51" s="1">
        <v>45174</v>
      </c>
      <c r="F51">
        <v>9209</v>
      </c>
      <c r="G51" s="4">
        <v>21060511.239999998</v>
      </c>
      <c r="H51" s="4">
        <v>4043861.4</v>
      </c>
      <c r="I51" s="4">
        <v>437386.75</v>
      </c>
      <c r="J51" s="4">
        <v>2128764.11</v>
      </c>
      <c r="K51" s="4">
        <v>4724884.34</v>
      </c>
      <c r="L51" s="4">
        <v>24271.52</v>
      </c>
      <c r="M51" s="4">
        <v>14627030.52</v>
      </c>
    </row>
    <row r="52" spans="2:13" x14ac:dyDescent="0.25">
      <c r="B52">
        <v>51</v>
      </c>
      <c r="C52" t="s">
        <v>13</v>
      </c>
      <c r="D52" s="1">
        <v>45168</v>
      </c>
      <c r="E52" s="1">
        <v>45181</v>
      </c>
      <c r="F52">
        <v>5165</v>
      </c>
      <c r="G52" s="4">
        <v>22355385.350000001</v>
      </c>
      <c r="H52" s="4">
        <v>4265433.5599999996</v>
      </c>
      <c r="I52" s="4">
        <v>1159888.5900000001</v>
      </c>
      <c r="J52" s="4">
        <v>2931040.58</v>
      </c>
      <c r="K52" s="4">
        <v>7372118.3600000003</v>
      </c>
      <c r="L52" s="4">
        <v>8733.52</v>
      </c>
      <c r="M52" s="4">
        <v>14163550.18</v>
      </c>
    </row>
    <row r="53" spans="2:13" x14ac:dyDescent="0.25">
      <c r="B53">
        <v>52</v>
      </c>
      <c r="C53" t="s">
        <v>15</v>
      </c>
      <c r="D53" s="1">
        <v>45175</v>
      </c>
      <c r="E53" s="1">
        <v>45188</v>
      </c>
      <c r="F53">
        <v>9252</v>
      </c>
      <c r="G53" s="4">
        <v>20533350.449999999</v>
      </c>
      <c r="H53" s="4">
        <v>3998479.58</v>
      </c>
      <c r="I53" s="4">
        <v>438885.37</v>
      </c>
      <c r="J53" s="4">
        <v>2025514.72</v>
      </c>
      <c r="K53" s="4">
        <v>4678386.5599999996</v>
      </c>
      <c r="L53" s="4">
        <v>23923.08</v>
      </c>
      <c r="M53" s="4">
        <v>14237032.15</v>
      </c>
    </row>
    <row r="54" spans="2:13" x14ac:dyDescent="0.25">
      <c r="B54">
        <v>53</v>
      </c>
      <c r="C54" t="s">
        <v>13</v>
      </c>
      <c r="D54" s="1">
        <v>45182</v>
      </c>
      <c r="E54" s="1">
        <v>45195</v>
      </c>
      <c r="F54">
        <v>5153</v>
      </c>
      <c r="G54" s="4">
        <v>23286203.140000001</v>
      </c>
      <c r="H54" s="4">
        <v>4230640.92</v>
      </c>
      <c r="I54" s="4">
        <v>1088703.43</v>
      </c>
      <c r="J54" s="4">
        <v>3160964.6</v>
      </c>
      <c r="K54" s="4">
        <v>7359950.04</v>
      </c>
      <c r="L54" s="4">
        <v>8686.02</v>
      </c>
      <c r="M54" s="4">
        <v>14983748.16</v>
      </c>
    </row>
  </sheetData>
  <sortState xmlns:xlrd2="http://schemas.microsoft.com/office/spreadsheetml/2017/richdata2" ref="B2:M54">
    <sortCondition ref="B2:B5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9F784EC90212B7459106AD5C7F088C8A" ma:contentTypeVersion="0" ma:contentTypeDescription="Upload an image." ma:contentTypeScope="" ma:versionID="e5bad96f53fd646af358b153e68f3cd2">
  <xsd:schema xmlns:xsd="http://www.w3.org/2001/XMLSchema" xmlns:xs="http://www.w3.org/2001/XMLSchema" xmlns:p="http://schemas.microsoft.com/office/2006/metadata/properties" xmlns:ns1="http://schemas.microsoft.com/sharepoint/v3" xmlns:ns2="177F576A-C1A1-40D0-8987-F94E53912949" xmlns:ns3="61741F8C-C7DE-47B5-BF49-CC502EBA6592" xmlns:ns4="http://schemas.microsoft.com/sharepoint/v3/fields" targetNamespace="http://schemas.microsoft.com/office/2006/metadata/properties" ma:root="true" ma:fieldsID="b178ca664759a0f720ee02801e07eb76" ns1:_="" ns2:_="" ns3:_="" ns4:_="">
    <xsd:import namespace="http://schemas.microsoft.com/sharepoint/v3"/>
    <xsd:import namespace="177F576A-C1A1-40D0-8987-F94E53912949"/>
    <xsd:import namespace="61741F8C-C7DE-47B5-BF49-CC502EBA6592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3:ThumbnailExists" minOccurs="0"/>
                <xsd:element ref="ns3:PreviewExists" minOccurs="0"/>
                <xsd:element ref="ns3:ImageWidth" minOccurs="0"/>
                <xsd:element ref="ns3:ImageHeight" minOccurs="0"/>
                <xsd:element ref="ns2:ImageCreateDate" minOccurs="0"/>
                <xsd:element ref="ns4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7F576A-C1A1-40D0-8987-F94E53912949" elementFormDefault="qualified">
    <xsd:import namespace="http://schemas.microsoft.com/office/2006/documentManagement/types"/>
    <xsd:import namespace="http://schemas.microsoft.com/office/infopath/2007/PartnerControls"/>
    <xsd:element name="ImageCreateDate" ma:index="25" nillable="true" ma:displayName="Date Picture Taken" ma:description="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41F8C-C7DE-47B5-BF49-CC502EBA6592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2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wic_System_Copyright xmlns="http://schemas.microsoft.com/sharepoint/v3/fields" xsi:nil="true"/>
    <ImageCreateDate xmlns="177F576A-C1A1-40D0-8987-F94E53912949" xsi:nil="true"/>
  </documentManagement>
</p:properties>
</file>

<file path=customXml/itemProps1.xml><?xml version="1.0" encoding="utf-8"?>
<ds:datastoreItem xmlns:ds="http://schemas.openxmlformats.org/officeDocument/2006/customXml" ds:itemID="{103BA66F-CABE-41AD-866A-B8F0329EB0EF}"/>
</file>

<file path=customXml/itemProps2.xml><?xml version="1.0" encoding="utf-8"?>
<ds:datastoreItem xmlns:ds="http://schemas.openxmlformats.org/officeDocument/2006/customXml" ds:itemID="{3EAB5FBE-DF00-4064-8B87-E05E9F743684}"/>
</file>

<file path=customXml/itemProps3.xml><?xml version="1.0" encoding="utf-8"?>
<ds:datastoreItem xmlns:ds="http://schemas.openxmlformats.org/officeDocument/2006/customXml" ds:itemID="{9848477B-F653-4E8D-8455-CF8B2460FE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Payroll_Registry_-_FY_2017_-_20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Workday Payroll from PPE 6.23.2020 - PPE 9.26.23</dc:title>
  <dc:creator>Vega, Angel</dc:creator>
  <cp:keywords/>
  <dc:description/>
  <cp:lastModifiedBy>Coleman, Tara</cp:lastModifiedBy>
  <dcterms:created xsi:type="dcterms:W3CDTF">2024-02-29T16:24:29Z</dcterms:created>
  <dcterms:modified xsi:type="dcterms:W3CDTF">2024-04-17T20:36:10Z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0x0101009148F5A04DDD49CBA7127AADA5FB792B00AADE34325A8B49CDA8BB4DB53328F214009F784EC90212B7459106AD5C7F088C8A</vt:lpwstr>
  </property>
  <property fmtid="{D5CDD505-2E9C-101B-9397-08002B2CF9AE}" pid="5" name="vti_imgdate">
    <vt:lpwstr/>
  </property>
  <property fmtid="{D5CDD505-2E9C-101B-9397-08002B2CF9AE}" pid="6" name="_SourceUrl">
    <vt:lpwstr/>
  </property>
  <property fmtid="{D5CDD505-2E9C-101B-9397-08002B2CF9AE}" pid="7" name="_SharedFileIndex">
    <vt:lpwstr/>
  </property>
</Properties>
</file>