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dallastxgov.sharepoint.com/sites/BusinessEnterpriseHub/DRIVE Source Document Control/"/>
    </mc:Choice>
  </mc:AlternateContent>
  <xr:revisionPtr revIDLastSave="232" documentId="8_{37DBEB9A-75B0-46EA-A53A-2461078479AF}" xr6:coauthVersionLast="47" xr6:coauthVersionMax="47" xr10:uidLastSave="{E20B122A-0E34-4688-BB74-1F18852B7895}"/>
  <workbookProtection workbookAlgorithmName="SHA-512" workbookHashValue="pj9oOfCIDr/8jah9hLpTQFpF3FgQ8cieFlm6Xs+mg5SWSCvmjkNeeomouICH214Kd8IcBMo14THcKLDZxSmUfg==" workbookSaltValue="dkbkxDQ9iEeQDMXLhysUlw==" workbookSpinCount="100000" lockStructure="1"/>
  <bookViews>
    <workbookView xWindow="-120" yWindow="-120" windowWidth="29040" windowHeight="15720" xr2:uid="{2DB414CD-DF74-4596-A1BF-63E5417A0833}"/>
  </bookViews>
  <sheets>
    <sheet name="BEH-FRM-603" sheetId="3" r:id="rId1"/>
  </sheets>
  <definedNames>
    <definedName name="_xlnm.Print_Area" localSheetId="0">'BEH-FRM-603'!$A$1:$J$48</definedName>
    <definedName name="_xlnm.Print_Titles" localSheetId="0">'BEH-FRM-603'!$1:$2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3" l="1"/>
  <c r="H24" i="3"/>
  <c r="H25" i="3"/>
  <c r="H26" i="3"/>
  <c r="H27" i="3"/>
  <c r="H28" i="3"/>
  <c r="H29" i="3"/>
  <c r="H30" i="3"/>
  <c r="H31" i="3"/>
  <c r="B67" i="3"/>
  <c r="J32" i="3" l="1"/>
  <c r="I32" i="3"/>
  <c r="G32" i="3"/>
  <c r="J38" i="3"/>
  <c r="J37" i="3"/>
  <c r="H22" i="3" l="1"/>
  <c r="J39" i="3"/>
  <c r="C39" i="3" s="1"/>
  <c r="J40" i="3" l="1"/>
  <c r="H32" i="3"/>
</calcChain>
</file>

<file path=xl/sharedStrings.xml><?xml version="1.0" encoding="utf-8"?>
<sst xmlns="http://schemas.openxmlformats.org/spreadsheetml/2006/main" count="63" uniqueCount="54">
  <si>
    <t>Contract/Project Name:</t>
  </si>
  <si>
    <t>Solicitation #:</t>
  </si>
  <si>
    <t>Contract #:</t>
  </si>
  <si>
    <t>Purpose</t>
  </si>
  <si>
    <t>This Schedule of Work confirms the Prime Contractor’s final team composition, subcontractor participation, certification status, and planned SBE utilization at time of award. This form establishes the baseline for SBE participation monitoring throughout the life of the contract.</t>
  </si>
  <si>
    <t>Instructions for Completing this Schedule</t>
  </si>
  <si>
    <t xml:space="preserve">The first row in the Schedule of Work table must list the Prime Contractor and identify SBE certification if applicable. </t>
  </si>
  <si>
    <t>Enter only one firm per row</t>
  </si>
  <si>
    <t>If a firm performs more than one distinct type of work, list each scope on a separate row.</t>
  </si>
  <si>
    <t>Provide all required information for each firm. If a SBE does not apply, leave blank</t>
  </si>
  <si>
    <t>Enter dollar values without commas or special characters unless otherwise indicated.</t>
  </si>
  <si>
    <t>If the firm is certified as an SBE, provide the certification number exactly as issued.</t>
  </si>
  <si>
    <t>Definitions</t>
  </si>
  <si>
    <t>Scope/Work Element</t>
  </si>
  <si>
    <t>Description of the specific type of work being performed by the firm (Prime or 1st-tier subcontractor).</t>
  </si>
  <si>
    <t>SBE #</t>
  </si>
  <si>
    <t>SBE certification number (if applicable)</t>
  </si>
  <si>
    <t>NAICS Code</t>
  </si>
  <si>
    <t>Enter the code(s) that correspond to the specific scope of work listed in that row.
If multiple distinct scopes are performed, use separate rows.</t>
  </si>
  <si>
    <t>Code Lookup</t>
  </si>
  <si>
    <t>Value of Work</t>
  </si>
  <si>
    <t>Total dollar value of work assigned to this firm</t>
  </si>
  <si>
    <t>Company Name</t>
  </si>
  <si>
    <t>Legal business name of the firm performing the work.</t>
  </si>
  <si>
    <t>Percent (%)</t>
  </si>
  <si>
    <t>Percentage of total contract value assigned to this firm (Auto Calculates</t>
  </si>
  <si>
    <t>Company Address</t>
  </si>
  <si>
    <t>Local Address (City, State, ZIP, County) *Use ALT+Enter for new line within the cell*</t>
  </si>
  <si>
    <t>Payments to Date</t>
  </si>
  <si>
    <t>Total amount paid to the firm to date</t>
  </si>
  <si>
    <t>Contact Name, Phone &amp; Email</t>
  </si>
  <si>
    <t>Primary contact for this firm (name, phone, email) *Use ALT+Enter for new Line*</t>
  </si>
  <si>
    <t>Payment this Period</t>
  </si>
  <si>
    <t>Amount paid to the firm during current reporting period</t>
  </si>
  <si>
    <t>Schedule</t>
  </si>
  <si>
    <t>NAICS/NIGP Code</t>
  </si>
  <si>
    <t>Percent
 (%)</t>
  </si>
  <si>
    <t>Totals</t>
  </si>
  <si>
    <t>Respondent's SBE Participation Plan Total</t>
  </si>
  <si>
    <t>Instructions:</t>
  </si>
  <si>
    <t>Enter the "Goal (As Stated in Specifications)" and your "Committed amount. All other fields calculate automatically.</t>
  </si>
  <si>
    <t>Goal (As Stated in Specifications)</t>
  </si>
  <si>
    <t>Contract Amount to be Paid to Prime</t>
  </si>
  <si>
    <t>SBE Utilization Committed %</t>
  </si>
  <si>
    <t>SBE Total Amount</t>
  </si>
  <si>
    <t>Committed To date</t>
  </si>
  <si>
    <t>Total Contract Amount</t>
  </si>
  <si>
    <t>Anticipated Total SBE Participation Percentage</t>
  </si>
  <si>
    <t>Prime Contractor Certification and Signature</t>
  </si>
  <si>
    <t>The undersigned intends to enter into a formal agreement with the subcontractors listed, conditioned upon being awarded the City of Dallas contract. The Prime contractor further certifies that each listed SBE firm will perform a Commercially Useful Function (CUF), meaning it will manage, supervise, and independently perform its identified scope of work with its own labor and resources, and that only such work is eligible for SBE participation credit under the DRIVE Policy.
If any changes are made to this list, the Prime contractor must submit to the City for approval a revised schedule with documented explanations for the changes and the  BEH-FRM-501.PAC Change of Subcontractor Form. Failure to comply with this provision may result in termination of the contract, sanctions against the Prime contractor, and/or ineligibility for future City contracts.</t>
  </si>
  <si>
    <t>By checking this box, I certify that I am authorized to submit this schedule; that the listed SBE firms will perform a Commercially Useful Function as described above; and that I will comply with all requirements regarding changes and approvals. Additionally, I certify that the information provided in this Schedule of Work and Actual Payment form is accurate and complete and that the City may verify all information provided.</t>
  </si>
  <si>
    <t>Printed Name</t>
  </si>
  <si>
    <t>Title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</si>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</sst>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_);[Red]\(&quot;$&quot;#,##0.00\)"/>
    <numFmt numFmtId="164" formatCode="&quot;$&quot;#,##0.00"/>
    <numFmt numFmtId="165" formatCode="[$-F800]dddd\,\ mmmm\ dd\,\ yyyy"/>
  </numFmts>
  <fonts count="14" x14ac:knownFonts="1">
    <font>
      <sz val="11"/>
      <color theme="1"/>
      <name val="Aptos Narrow"/>
      <family val="2"/>
      <scheme val="minor"/>
    </font>
    <font>
      <sz val="11"/>
      <color rgb="FF3F3F76"/>
      <name val="Aptos Narrow"/>
      <family val="2"/>
      <scheme val="minor"/>
    </font>
    <font>
      <sz val="11"/>
      <color theme="1"/>
      <name val="Aptos Narrow"/>
      <family val="2"/>
      <scheme val="minor"/>
    </font>
    <font>
      <b/>
      <sz val="11"/>
      <color theme="1"/>
      <name val="Aptos Narrow"/>
      <family val="2"/>
      <scheme val="minor"/>
    </font>
    <font>
      <b/>
      <sz val="13"/>
      <color rgb="FF003F88"/>
      <name val="Aptos Narrow"/>
      <family val="2"/>
      <scheme val="minor"/>
    </font>
    <font>
      <b/>
      <i/>
      <u/>
      <sz val="12"/>
      <color rgb="FF7F7F7F"/>
      <name val="Aptos Narrow"/>
      <family val="2"/>
      <scheme val="minor"/>
    </font>
    <font>
      <sz val="10"/>
      <color theme="1"/>
      <name val="Aptos Narrow"/>
      <family val="2"/>
      <scheme val="minor"/>
    </font>
    <font>
      <b/>
      <sz val="10"/>
      <color theme="1"/>
      <name val="Aptos Narrow"/>
      <family val="2"/>
      <scheme val="minor"/>
    </font>
    <font>
      <sz val="10"/>
      <color rgb="FF3F3F76"/>
      <name val="Aptos Narrow"/>
      <family val="2"/>
      <scheme val="minor"/>
    </font>
    <font>
      <b/>
      <sz val="15"/>
      <color rgb="FF003F88"/>
      <name val="Aptos Narrow"/>
      <family val="2"/>
      <scheme val="minor"/>
    </font>
    <font>
      <b/>
      <sz val="11"/>
      <color rgb="FF003F88"/>
      <name val="Aptos Narrow"/>
      <family val="2"/>
      <scheme val="minor"/>
    </font>
    <font>
      <sz val="28"/>
      <color rgb="FF003F88"/>
      <name val="Aptos Display"/>
      <family val="2"/>
      <scheme val="major"/>
    </font>
    <font>
      <b/>
      <sz val="11"/>
      <color rgb="FF2E8540"/>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EEEEEE"/>
        <bgColor indexed="64"/>
      </patternFill>
    </fill>
    <fill>
      <patternFill patternType="solid">
        <fgColor rgb="FFC1F0C8"/>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right/>
      <top/>
      <bottom style="thick">
        <color rgb="FF2E8540"/>
      </bottom>
      <diagonal/>
    </border>
    <border>
      <left/>
      <right/>
      <top style="thick">
        <color rgb="FF2E8540"/>
      </top>
      <bottom/>
      <diagonal/>
    </border>
    <border>
      <left/>
      <right/>
      <top/>
      <bottom style="thin">
        <color auto="1"/>
      </bottom>
      <diagonal/>
    </border>
    <border>
      <left/>
      <right/>
      <top style="thin">
        <color auto="1"/>
      </top>
      <bottom style="thin">
        <color auto="1"/>
      </bottom>
      <diagonal/>
    </border>
    <border>
      <left/>
      <right/>
      <top/>
      <bottom style="medium">
        <color rgb="FF2E8540"/>
      </bottom>
      <diagonal/>
    </border>
    <border>
      <left/>
      <right/>
      <top/>
      <bottom style="thin">
        <color rgb="FF2E8540"/>
      </bottom>
      <diagonal/>
    </border>
    <border>
      <left style="thin">
        <color rgb="FF2E8540"/>
      </left>
      <right style="thin">
        <color rgb="FF2E8540"/>
      </right>
      <top style="thin">
        <color rgb="FF2E8540"/>
      </top>
      <bottom style="thin">
        <color rgb="FF2E8540"/>
      </bottom>
      <diagonal/>
    </border>
    <border>
      <left style="thin">
        <color indexed="64"/>
      </left>
      <right style="thin">
        <color indexed="64"/>
      </right>
      <top style="thin">
        <color indexed="64"/>
      </top>
      <bottom style="thin">
        <color indexed="64"/>
      </bottom>
      <diagonal/>
    </border>
    <border>
      <left/>
      <right style="thin">
        <color rgb="FF7F7F7F"/>
      </right>
      <top/>
      <bottom/>
      <diagonal/>
    </border>
    <border>
      <left/>
      <right style="thin">
        <color rgb="FF2E8540"/>
      </right>
      <top/>
      <bottom/>
      <diagonal/>
    </border>
    <border>
      <left/>
      <right/>
      <top style="medium">
        <color rgb="FF2E8540"/>
      </top>
      <bottom/>
      <diagonal/>
    </border>
  </borders>
  <cellStyleXfs count="12">
    <xf numFmtId="0" fontId="0" fillId="0" borderId="0"/>
    <xf numFmtId="0" fontId="4" fillId="0" borderId="2" applyNumberFormat="0" applyFill="0" applyAlignment="0" applyProtection="0"/>
    <xf numFmtId="0" fontId="2" fillId="0" borderId="4" applyNumberFormat="0" applyFont="0" applyAlignment="0">
      <protection locked="0"/>
    </xf>
    <xf numFmtId="0" fontId="5" fillId="0" borderId="0" applyFill="0" applyBorder="0" applyAlignment="0" applyProtection="0"/>
    <xf numFmtId="0" fontId="10" fillId="0" borderId="6" applyNumberFormat="0" applyFill="0" applyAlignment="0" applyProtection="0"/>
    <xf numFmtId="0" fontId="10" fillId="0" borderId="7" applyNumberFormat="0" applyFill="0" applyAlignment="0" applyProtection="0"/>
    <xf numFmtId="0" fontId="11" fillId="0" borderId="0" applyNumberFormat="0" applyFill="0" applyBorder="0" applyAlignment="0" applyProtection="0"/>
    <xf numFmtId="0" fontId="9" fillId="0" borderId="2" applyNumberFormat="0" applyFill="0" applyAlignment="0" applyProtection="0"/>
    <xf numFmtId="0" fontId="5" fillId="0" borderId="0" applyFill="0" applyBorder="0" applyAlignment="0" applyProtection="0"/>
    <xf numFmtId="0" fontId="12" fillId="3" borderId="8" applyNumberFormat="0" applyAlignment="0" applyProtection="0"/>
    <xf numFmtId="0" fontId="2" fillId="2" borderId="9" applyNumberFormat="0" applyFont="0" applyBorder="0" applyAlignment="0" applyProtection="0"/>
    <xf numFmtId="0" fontId="13" fillId="0" borderId="0" applyNumberFormat="0" applyFill="0" applyBorder="0" applyAlignment="0" applyProtection="0"/>
  </cellStyleXfs>
  <cellXfs count="43">
    <xf numFmtId="0" fontId="0" fillId="0" borderId="0" xfId="0"/>
    <xf numFmtId="0" fontId="4" fillId="0" borderId="2" xfId="1" applyProtection="1"/>
    <xf numFmtId="164" fontId="6" fillId="0" borderId="0" xfId="0" applyNumberFormat="1" applyFont="1" applyAlignment="1" applyProtection="1">
      <alignment horizontal="center" wrapText="1"/>
      <protection locked="0"/>
    </xf>
    <xf numFmtId="0" fontId="3" fillId="0" borderId="0" xfId="0" applyFont="1" applyAlignment="1" applyProtection="1">
      <alignment horizontal="left" indent="1"/>
      <protection locked="0"/>
    </xf>
    <xf numFmtId="0" fontId="3" fillId="0" borderId="0" xfId="0" applyFont="1"/>
    <xf numFmtId="0" fontId="10" fillId="0" borderId="6" xfId="4" applyProtection="1"/>
    <xf numFmtId="0" fontId="3" fillId="0" borderId="0" xfId="0" applyFont="1" applyAlignment="1">
      <alignment horizontal="right"/>
    </xf>
    <xf numFmtId="0" fontId="0" fillId="0" borderId="0" xfId="0" applyAlignment="1">
      <alignment wrapText="1"/>
    </xf>
    <xf numFmtId="0" fontId="4" fillId="0" borderId="2" xfId="1" applyAlignment="1" applyProtection="1">
      <alignment horizontal="left"/>
    </xf>
    <xf numFmtId="0" fontId="6" fillId="0" borderId="0" xfId="0" applyFont="1" applyAlignment="1">
      <alignment horizontal="center" wrapText="1"/>
    </xf>
    <xf numFmtId="0" fontId="6" fillId="0" borderId="0" xfId="0" applyFont="1"/>
    <xf numFmtId="0" fontId="7" fillId="0" borderId="0" xfId="0" applyFont="1" applyAlignment="1">
      <alignment horizontal="right"/>
    </xf>
    <xf numFmtId="10" fontId="12" fillId="3" borderId="8" xfId="9" applyNumberFormat="1" applyAlignment="1" applyProtection="1">
      <alignment horizontal="right"/>
    </xf>
    <xf numFmtId="164" fontId="12" fillId="3" borderId="8" xfId="9" applyNumberFormat="1" applyAlignment="1" applyProtection="1">
      <alignment horizontal="right"/>
    </xf>
    <xf numFmtId="0" fontId="5" fillId="0" borderId="0" xfId="8"/>
    <xf numFmtId="0" fontId="0" fillId="0" borderId="0" xfId="0" applyProtection="1">
      <protection hidden="1"/>
    </xf>
    <xf numFmtId="0" fontId="4" fillId="0" borderId="2" xfId="1"/>
    <xf numFmtId="0" fontId="9" fillId="0" borderId="2" xfId="7"/>
    <xf numFmtId="0" fontId="3" fillId="0" borderId="0" xfId="0" applyFont="1" applyAlignment="1">
      <alignment horizontal="right" vertical="top" wrapText="1"/>
    </xf>
    <xf numFmtId="0" fontId="7" fillId="0" borderId="0" xfId="0" applyFont="1" applyAlignment="1">
      <alignment wrapText="1"/>
    </xf>
    <xf numFmtId="0" fontId="0" fillId="0" borderId="0" xfId="0" applyAlignment="1">
      <alignment vertical="center"/>
    </xf>
    <xf numFmtId="0" fontId="13" fillId="0" borderId="0" xfId="11" applyAlignment="1">
      <alignment horizontal="center" vertical="center" wrapText="1"/>
    </xf>
    <xf numFmtId="0" fontId="2" fillId="2" borderId="0" xfId="10" applyFont="1" applyBorder="1" applyAlignment="1" applyProtection="1">
      <alignment vertical="center"/>
      <protection locked="0"/>
      <extLst>
        <ext xmlns:xfpb="http://schemas.microsoft.com/office/spreadsheetml/2022/featurepropertybag" uri="{C7286773-470A-42A8-94C5-96B5CB345126}">
          <xfpb:xfComplement i="0"/>
        </ext>
      </extLst>
    </xf>
    <xf numFmtId="9" fontId="8" fillId="2" borderId="1" xfId="10" applyNumberFormat="1" applyFont="1" applyBorder="1" applyAlignment="1" applyProtection="1">
      <alignment wrapText="1"/>
      <protection locked="0"/>
    </xf>
    <xf numFmtId="10" fontId="8" fillId="2" borderId="1" xfId="10" applyNumberFormat="1" applyFont="1" applyBorder="1" applyProtection="1">
      <protection locked="0"/>
    </xf>
    <xf numFmtId="0" fontId="6" fillId="0" borderId="0" xfId="0" applyFont="1" applyAlignment="1" applyProtection="1">
      <alignment horizontal="center" wrapText="1"/>
      <protection locked="0"/>
    </xf>
    <xf numFmtId="8" fontId="0" fillId="0" borderId="0" xfId="0" applyNumberFormat="1" applyProtection="1">
      <protection locked="0"/>
    </xf>
    <xf numFmtId="0" fontId="6" fillId="0" borderId="0" xfId="0" applyFont="1" applyProtection="1">
      <protection locked="0"/>
    </xf>
    <xf numFmtId="164" fontId="6" fillId="0" borderId="0" xfId="0" applyNumberFormat="1" applyFont="1" applyProtection="1">
      <protection locked="0"/>
    </xf>
    <xf numFmtId="10" fontId="6" fillId="0" borderId="0" xfId="0" applyNumberFormat="1" applyFont="1" applyProtection="1">
      <protection locked="0"/>
    </xf>
    <xf numFmtId="10" fontId="6" fillId="0" borderId="0" xfId="0" applyNumberFormat="1" applyFont="1" applyAlignment="1">
      <alignment horizontal="center"/>
    </xf>
    <xf numFmtId="0" fontId="1" fillId="2" borderId="5" xfId="10" applyFont="1" applyBorder="1" applyAlignment="1" applyProtection="1">
      <protection locked="0"/>
    </xf>
    <xf numFmtId="0" fontId="1" fillId="2" borderId="4" xfId="10" applyFont="1" applyBorder="1" applyAlignment="1" applyProtection="1">
      <protection locked="0"/>
    </xf>
    <xf numFmtId="0" fontId="0" fillId="0" borderId="0" xfId="0" applyAlignment="1">
      <alignment horizontal="left" vertical="top" wrapText="1"/>
    </xf>
    <xf numFmtId="0" fontId="0" fillId="0" borderId="12" xfId="0" applyBorder="1" applyAlignment="1">
      <alignment vertical="top" wrapText="1"/>
    </xf>
    <xf numFmtId="0" fontId="0" fillId="0" borderId="3" xfId="0" applyBorder="1" applyAlignment="1">
      <alignment wrapText="1"/>
    </xf>
    <xf numFmtId="0" fontId="0" fillId="0" borderId="0" xfId="0" applyAlignment="1">
      <alignment vertical="top" wrapText="1"/>
    </xf>
    <xf numFmtId="0" fontId="4" fillId="0" borderId="2" xfId="1" applyAlignment="1" applyProtection="1">
      <alignment wrapText="1"/>
    </xf>
    <xf numFmtId="165" fontId="1" fillId="2" borderId="4" xfId="10" applyNumberFormat="1" applyFont="1" applyBorder="1" applyAlignment="1" applyProtection="1">
      <protection locked="0"/>
    </xf>
    <xf numFmtId="0" fontId="0" fillId="0" borderId="3" xfId="0" applyBorder="1"/>
    <xf numFmtId="0" fontId="7" fillId="0" borderId="0" xfId="0" applyFont="1" applyAlignment="1">
      <alignment wrapText="1"/>
    </xf>
    <xf numFmtId="0" fontId="7" fillId="0" borderId="10" xfId="0" applyFont="1" applyBorder="1" applyAlignment="1">
      <alignment wrapText="1"/>
    </xf>
    <xf numFmtId="0" fontId="7" fillId="0" borderId="11" xfId="0" applyFont="1" applyBorder="1" applyAlignment="1">
      <alignment wrapText="1"/>
    </xf>
  </cellXfs>
  <cellStyles count="12">
    <cellStyle name="Explanatory Note Style" xfId="3" xr:uid="{B9B0882E-4715-46F3-A42D-4D66EE47F689}"/>
    <cellStyle name="Explanatory Note Title Style" xfId="8" xr:uid="{D22A812A-467D-438A-A2C8-59C460096506}"/>
    <cellStyle name="Handwriting" xfId="2" xr:uid="{93290305-6EE3-461E-B153-B33AD678AC49}"/>
    <cellStyle name="Heading 1" xfId="7" builtinId="16" customBuiltin="1"/>
    <cellStyle name="Heading 2" xfId="1" builtinId="17" customBuiltin="1"/>
    <cellStyle name="Heading 3" xfId="4" builtinId="18" customBuiltin="1"/>
    <cellStyle name="Heading 4" xfId="5" builtinId="19" customBuiltin="1"/>
    <cellStyle name="Hyperlink" xfId="11" builtinId="8"/>
    <cellStyle name="Normal" xfId="0" builtinId="0"/>
    <cellStyle name="OPS Calculation" xfId="9" xr:uid="{2C54CCFD-113B-4D3F-93F4-24C276CD1981}"/>
    <cellStyle name="Title" xfId="6" builtinId="15" customBuiltin="1"/>
    <cellStyle name="Vendor Input" xfId="10" xr:uid="{591AAB77-0534-4A9A-A2AD-5C319BA00FD0}"/>
  </cellStyles>
  <dxfs count="33">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ont>
        <b val="0"/>
        <i val="0"/>
        <strike val="0"/>
        <condense val="0"/>
        <extend val="0"/>
        <outline val="0"/>
        <shadow val="0"/>
        <u val="none"/>
        <vertAlign val="baseline"/>
        <sz val="10"/>
        <color theme="1"/>
        <name val="Aptos Narrow"/>
        <family val="2"/>
        <scheme val="minor"/>
      </font>
      <numFmt numFmtId="164" formatCode="&quot;$&quot;#,##0.00"/>
      <protection locked="0" hidden="0"/>
    </dxf>
    <dxf>
      <numFmt numFmtId="164" formatCode="&quot;$&quot;#,##0.00"/>
      <alignment horizontal="center" vertical="bottom" textRotation="0" indent="0" justifyLastLine="0" shrinkToFit="0" readingOrder="0"/>
      <protection locked="0" hidden="0"/>
    </dxf>
    <dxf>
      <font>
        <b val="0"/>
        <i val="0"/>
        <strike val="0"/>
        <condense val="0"/>
        <extend val="0"/>
        <outline val="0"/>
        <shadow val="0"/>
        <u val="none"/>
        <vertAlign val="baseline"/>
        <sz val="10"/>
        <color theme="1"/>
        <name val="Aptos Narrow"/>
        <family val="2"/>
        <scheme val="minor"/>
      </font>
      <numFmt numFmtId="164" formatCode="&quot;$&quot;#,##0.00"/>
      <protection locked="0" hidden="0"/>
    </dxf>
    <dxf>
      <numFmt numFmtId="164" formatCode="&quot;$&quot;#,##0.00"/>
      <alignment horizontal="center" vertical="bottom" textRotation="0" indent="0" justifyLastLine="0" shrinkToFit="0" readingOrder="0"/>
      <protection locked="0" hidden="0"/>
    </dxf>
    <dxf>
      <font>
        <b val="0"/>
        <i val="0"/>
        <strike val="0"/>
        <condense val="0"/>
        <extend val="0"/>
        <outline val="0"/>
        <shadow val="0"/>
        <u val="none"/>
        <vertAlign val="baseline"/>
        <sz val="10"/>
        <color theme="1"/>
        <name val="Aptos Narrow"/>
        <family val="2"/>
        <scheme val="minor"/>
      </font>
      <numFmt numFmtId="14" formatCode="0.00%"/>
      <protection locked="0" hidden="0"/>
    </dxf>
    <dxf>
      <numFmt numFmtId="14" formatCode="0.00%"/>
      <alignment horizontal="center" vertical="bottom" textRotation="0" indent="0" justifyLastLine="0" shrinkToFit="0" readingOrder="0"/>
      <protection locked="1" hidden="0"/>
    </dxf>
    <dxf>
      <font>
        <b val="0"/>
        <i val="0"/>
        <strike val="0"/>
        <condense val="0"/>
        <extend val="0"/>
        <outline val="0"/>
        <shadow val="0"/>
        <u val="none"/>
        <vertAlign val="baseline"/>
        <sz val="10"/>
        <color theme="1"/>
        <name val="Aptos Narrow"/>
        <family val="2"/>
        <scheme val="minor"/>
      </font>
      <numFmt numFmtId="164" formatCode="&quot;$&quot;#,##0.00"/>
      <protection locked="0" hidden="0"/>
    </dxf>
    <dxf>
      <numFmt numFmtId="164" formatCode="&quot;$&quot;#,##0.00"/>
      <alignment horizontal="center" vertical="bottom" textRotation="0" indent="0" justifyLastLine="0" shrinkToFit="0" readingOrder="0"/>
      <protection locked="0" hidden="0"/>
    </dxf>
    <dxf>
      <font>
        <b val="0"/>
        <i val="0"/>
        <strike val="0"/>
        <condense val="0"/>
        <extend val="0"/>
        <outline val="0"/>
        <shadow val="0"/>
        <u val="none"/>
        <vertAlign val="baseline"/>
        <sz val="10"/>
        <color theme="1"/>
        <name val="Aptos Narrow"/>
        <family val="2"/>
        <scheme val="minor"/>
      </font>
      <protection locked="0" hidden="0"/>
    </dxf>
    <dxf>
      <alignment horizontal="center" vertical="bottom" textRotation="0" indent="0" justifyLastLine="0" shrinkToFit="0" readingOrder="0"/>
      <protection locked="0" hidden="0"/>
    </dxf>
    <dxf>
      <font>
        <b val="0"/>
        <i val="0"/>
        <strike val="0"/>
        <condense val="0"/>
        <extend val="0"/>
        <outline val="0"/>
        <shadow val="0"/>
        <u val="none"/>
        <vertAlign val="baseline"/>
        <sz val="10"/>
        <color theme="1"/>
        <name val="Aptos Narrow"/>
        <family val="2"/>
        <scheme val="minor"/>
      </font>
      <protection locked="0" hidden="0"/>
    </dxf>
    <dxf>
      <alignment horizontal="center" vertical="bottom" textRotation="0" indent="0" justifyLastLine="0" shrinkToFit="0" readingOrder="0"/>
      <protection locked="0" hidden="0"/>
    </dxf>
    <dxf>
      <font>
        <b val="0"/>
        <i val="0"/>
        <strike val="0"/>
        <condense val="0"/>
        <extend val="0"/>
        <outline val="0"/>
        <shadow val="0"/>
        <u val="none"/>
        <vertAlign val="baseline"/>
        <sz val="10"/>
        <color theme="1"/>
        <name val="Aptos Narrow"/>
        <family val="2"/>
        <scheme val="minor"/>
      </font>
      <protection locked="0" hidden="0"/>
    </dxf>
    <dxf>
      <alignment horizontal="center" vertical="bottom" textRotation="0" indent="0" justifyLastLine="0" shrinkToFit="0" readingOrder="0"/>
      <protection locked="0" hidden="0"/>
    </dxf>
    <dxf>
      <font>
        <b val="0"/>
        <i val="0"/>
        <strike val="0"/>
        <condense val="0"/>
        <extend val="0"/>
        <outline val="0"/>
        <shadow val="0"/>
        <u val="none"/>
        <vertAlign val="baseline"/>
        <sz val="10"/>
        <color theme="1"/>
        <name val="Aptos Narrow"/>
        <family val="2"/>
        <scheme val="minor"/>
      </font>
      <protection locked="0" hidden="0"/>
    </dxf>
    <dxf>
      <alignment horizontal="center" vertical="bottom" textRotation="0" indent="0" justifyLastLine="0" shrinkToFit="0" readingOrder="0"/>
      <protection locked="0" hidden="0"/>
    </dxf>
    <dxf>
      <font>
        <b val="0"/>
        <i val="0"/>
        <strike val="0"/>
        <condense val="0"/>
        <extend val="0"/>
        <outline val="0"/>
        <shadow val="0"/>
        <u val="none"/>
        <vertAlign val="baseline"/>
        <sz val="10"/>
        <color theme="1"/>
        <name val="Aptos Narrow"/>
        <family val="2"/>
        <scheme val="minor"/>
      </font>
      <protection locked="0" hidden="0"/>
    </dxf>
    <dxf>
      <alignment horizontal="center" vertical="bottom" textRotation="0" indent="0" justifyLastLine="0" shrinkToFit="0" readingOrder="0"/>
      <protection locked="0" hidden="0"/>
    </dxf>
    <dxf>
      <font>
        <b val="0"/>
        <i val="0"/>
        <strike val="0"/>
        <condense val="0"/>
        <extend val="0"/>
        <outline val="0"/>
        <shadow val="0"/>
        <u val="none"/>
        <vertAlign val="baseline"/>
        <sz val="10"/>
        <color theme="1"/>
        <name val="Aptos Narrow"/>
        <family val="2"/>
        <scheme val="minor"/>
      </font>
      <protection locked="0" hidden="0"/>
    </dxf>
    <dxf>
      <alignment horizontal="center" vertical="bottom" textRotation="0" indent="0" justifyLastLine="0" shrinkToFit="0" readingOrder="0"/>
      <protection locked="0" hidden="0"/>
    </dxf>
    <dxf>
      <protection locked="1" hidden="0"/>
    </dxf>
    <dxf>
      <alignment horizontal="center" vertical="bottom" textRotation="0" indent="0" justifyLastLine="0" shrinkToFit="0" readingOrder="0"/>
      <protection locked="1" hidden="0"/>
    </dxf>
    <dxf>
      <font>
        <strike val="0"/>
        <outline val="0"/>
        <shadow val="0"/>
        <u val="none"/>
        <vertAlign val="baseline"/>
        <sz val="10"/>
        <color theme="1"/>
        <name val="Aptos Narrow"/>
        <family val="2"/>
        <scheme val="minor"/>
      </font>
      <alignment horizontal="center" vertical="bottom" textRotation="0" wrapText="1" indent="0" justifyLastLine="0" shrinkToFit="0" readingOrder="0"/>
      <protection locked="1" hidden="0"/>
    </dxf>
    <dxf>
      <fill>
        <patternFill patternType="solid">
          <fgColor rgb="FF04C585"/>
          <bgColor theme="6" tint="0.79995117038483843"/>
        </patternFill>
      </fill>
    </dxf>
    <dxf>
      <fill>
        <patternFill patternType="solid">
          <fgColor theme="6" tint="0.79998168889431442"/>
          <bgColor theme="6" tint="0.79998168889431442"/>
        </patternFill>
      </fill>
    </dxf>
    <dxf>
      <font>
        <b/>
        <color theme="1"/>
      </font>
    </dxf>
    <dxf>
      <font>
        <b/>
        <color theme="1"/>
      </font>
    </dxf>
    <dxf>
      <font>
        <b/>
        <color theme="1"/>
      </font>
      <border>
        <top style="double">
          <color theme="6"/>
        </top>
      </border>
    </dxf>
    <dxf>
      <font>
        <b/>
        <color theme="1"/>
      </font>
      <border>
        <bottom style="medium">
          <color theme="6"/>
        </bottom>
      </border>
    </dxf>
    <dxf>
      <font>
        <color theme="1"/>
      </font>
      <border>
        <left style="thin">
          <color rgb="FF2E8540"/>
        </left>
        <right style="thin">
          <color rgb="FF2E8540"/>
        </right>
        <top style="thin">
          <color rgb="FF2E8540"/>
        </top>
        <bottom style="thin">
          <color rgb="FF2E8540"/>
        </bottom>
        <vertical style="thin">
          <color rgb="FF2E8540"/>
        </vertical>
        <horizontal style="thin">
          <color rgb="FF2E8540"/>
        </horizontal>
      </border>
    </dxf>
  </dxfs>
  <tableStyles count="1" defaultTableStyle="TableStyleMedium2" defaultPivotStyle="PivotStyleLight16">
    <tableStyle name="Cod Table Style" pivot="0" count="7" xr9:uid="{9BC09C42-E211-4057-9226-84C32CFD3D9E}">
      <tableStyleElement type="wholeTable" dxfId="32"/>
      <tableStyleElement type="headerRow" dxfId="31"/>
      <tableStyleElement type="totalRow" dxfId="30"/>
      <tableStyleElement type="firstColumn" dxfId="29"/>
      <tableStyleElement type="lastColumn" dxfId="28"/>
      <tableStyleElement type="firstRowStripe" dxfId="27"/>
      <tableStyleElement type="firstColumnStripe" dxfId="26"/>
    </tableStyle>
  </tableStyles>
  <colors>
    <mruColors>
      <color rgb="FFC62828"/>
      <color rgb="FF2E8540"/>
      <color rgb="FFC1F0C8"/>
      <color rgb="FFE5F9F3"/>
      <color rgb="FFEBF6FF"/>
      <color rgb="FF04C585"/>
      <color rgb="FF003F88"/>
      <color rgb="FF0157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FAB9FD8-1191-4368-BDAA-ACC95BB6C47A}" name="Schedule5" displayName="Schedule5" ref="A21:J32" totalsRowCount="1" headerRowDxfId="25" dataDxfId="24" totalsRowDxfId="23">
  <autoFilter ref="A21:J31" xr:uid="{D48483E2-EA92-4ECC-8955-E0A89DAC835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9F36EB1-4C03-4CF0-8F6E-ABB7FFFF1D5E}" name="Scope/Work Element" dataDxfId="22" totalsRowDxfId="21"/>
    <tableColumn id="2" xr3:uid="{FBE60FA5-3F0E-4828-B5D1-306D859C8750}" name="NAICS/NIGP Code" dataDxfId="20" totalsRowDxfId="19"/>
    <tableColumn id="3" xr3:uid="{C9675F03-6E00-4868-A062-B7D4134D9E95}" name="Company Name" dataDxfId="18" totalsRowDxfId="17"/>
    <tableColumn id="4" xr3:uid="{5A141273-97DC-4D63-BDC9-39DEDE94626B}" name="Company Address" dataDxfId="16" totalsRowDxfId="15"/>
    <tableColumn id="9" xr3:uid="{2B35D0BA-F1B2-4347-A9D5-ABE63CA575A2}" name="Contact Name, Phone &amp; Email" dataDxfId="14" totalsRowDxfId="13"/>
    <tableColumn id="12" xr3:uid="{A32B437C-3B27-4E5B-9EA7-2CA4B4AB9348}" name="SBE #" totalsRowLabel="Totals" dataDxfId="12" totalsRowDxfId="11"/>
    <tableColumn id="13" xr3:uid="{054A00DC-9ED6-4A82-AC0D-A1AA53E48968}" name="Value of Work" totalsRowFunction="custom" dataDxfId="10" totalsRowDxfId="9">
      <totalsRowFormula>IF(COUNTA(Schedule5[Value of Work])=0,"",SUBTOTAL(109,Schedule5[Value of Work]))</totalsRowFormula>
    </tableColumn>
    <tableColumn id="14" xr3:uid="{002103FA-D3AD-4673-BCEA-E74827F66649}" name="Percent_x000a_ (%)" totalsRowFunction="custom" dataDxfId="8" totalsRowDxfId="7" dataCellStyle="Normal">
      <calculatedColumnFormula>IFERROR(IF(Schedule5[[#This Row],[Value of Work]]/Schedule5[[#Totals],[Value of Work]]&lt;&gt;0,Schedule5[[#This Row],[Value of Work]]/Schedule5[[#Totals],[Value of Work]],""),"")</calculatedColumnFormula>
      <totalsRowFormula>IF(COUNTA(Schedule5[Percent
 (%)])=0,"",SUBTOTAL(109,Schedule5[Percent
 (%)]))</totalsRowFormula>
    </tableColumn>
    <tableColumn id="15" xr3:uid="{01C0E1A2-909B-4576-A5E1-9BF2E20AACA5}" name="Payments to Date" totalsRowFunction="custom" dataDxfId="6" totalsRowDxfId="5">
      <totalsRowFormula>IF(COUNTA(Schedule5[Payments to Date])=0,"",SUBTOTAL(109,Schedule5[Payments to Date]))</totalsRowFormula>
    </tableColumn>
    <tableColumn id="16" xr3:uid="{F25BD859-2729-4E90-9C91-F0C7D636627A}" name="Payment this Period" totalsRowFunction="custom" dataDxfId="4" totalsRowDxfId="3">
      <totalsRowFormula>IF(COUNTA(Schedule5[Payment this Period])=0,"",SUBTOTAL(109,Schedule5[Payment this Period]))</totalsRowFormula>
    </tableColumn>
  </tableColumns>
  <tableStyleInfo name="Cod Table Sty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census.gov/naics/"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E5EB9-4A93-4867-9BC8-437985B97E76}">
  <sheetPr codeName="Sheet1"/>
  <dimension ref="A1:K67"/>
  <sheetViews>
    <sheetView tabSelected="1" topLeftCell="A5" zoomScaleNormal="100" zoomScaleSheetLayoutView="85" workbookViewId="0">
      <selection activeCell="D22" sqref="D22"/>
    </sheetView>
  </sheetViews>
  <sheetFormatPr defaultRowHeight="15" x14ac:dyDescent="0.25"/>
  <cols>
    <col min="1" max="1" width="19.7109375" customWidth="1"/>
    <col min="2" max="2" width="12.85546875" customWidth="1"/>
    <col min="3" max="3" width="18.7109375" customWidth="1"/>
    <col min="4" max="4" width="14.85546875" customWidth="1"/>
    <col min="5" max="5" width="19.140625" bestFit="1" customWidth="1"/>
    <col min="6" max="6" width="10.85546875" bestFit="1" customWidth="1"/>
    <col min="7" max="7" width="18.42578125" bestFit="1" customWidth="1"/>
    <col min="8" max="8" width="8.7109375" customWidth="1"/>
    <col min="9" max="9" width="11.7109375" customWidth="1"/>
    <col min="10" max="10" width="13.42578125" bestFit="1" customWidth="1"/>
    <col min="11" max="13" width="9.7109375" customWidth="1"/>
  </cols>
  <sheetData>
    <row r="1" spans="1:11" x14ac:dyDescent="0.25">
      <c r="A1" s="4" t="s">
        <v>0</v>
      </c>
      <c r="B1" s="32"/>
      <c r="C1" s="32"/>
      <c r="D1" s="32"/>
      <c r="E1" s="32"/>
      <c r="F1" s="32"/>
      <c r="G1" s="32"/>
      <c r="H1" s="32"/>
      <c r="I1" s="32"/>
      <c r="J1" s="32"/>
    </row>
    <row r="2" spans="1:11" x14ac:dyDescent="0.25">
      <c r="A2" s="4" t="s">
        <v>1</v>
      </c>
      <c r="B2" s="32"/>
      <c r="C2" s="32"/>
      <c r="D2" s="4" t="s">
        <v>2</v>
      </c>
      <c r="E2" s="31"/>
      <c r="F2" s="31"/>
      <c r="G2" s="31"/>
      <c r="H2" s="31"/>
      <c r="I2" s="31"/>
      <c r="J2" s="31"/>
    </row>
    <row r="4" spans="1:11" ht="20.25" thickBot="1" x14ac:dyDescent="0.35">
      <c r="A4" s="17" t="s">
        <v>3</v>
      </c>
      <c r="B4" s="16"/>
      <c r="C4" s="16"/>
      <c r="D4" s="16"/>
      <c r="E4" s="16"/>
      <c r="F4" s="16"/>
      <c r="G4" s="16"/>
      <c r="H4" s="16"/>
      <c r="I4" s="16"/>
      <c r="J4" s="16"/>
    </row>
    <row r="5" spans="1:11" ht="30" customHeight="1" thickTop="1" x14ac:dyDescent="0.25">
      <c r="A5" s="35" t="s">
        <v>4</v>
      </c>
      <c r="B5" s="35"/>
      <c r="C5" s="35"/>
      <c r="D5" s="35"/>
      <c r="E5" s="35"/>
      <c r="F5" s="35"/>
      <c r="G5" s="35"/>
      <c r="H5" s="35"/>
      <c r="I5" s="35"/>
      <c r="J5" s="35"/>
    </row>
    <row r="6" spans="1:11" x14ac:dyDescent="0.25">
      <c r="A6" s="7"/>
      <c r="B6" s="7"/>
      <c r="C6" s="7"/>
      <c r="D6" s="7"/>
      <c r="E6" s="7"/>
      <c r="F6" s="7"/>
      <c r="G6" s="7"/>
      <c r="H6" s="7"/>
      <c r="I6" s="7"/>
      <c r="J6" s="7"/>
    </row>
    <row r="7" spans="1:11" ht="15" customHeight="1" thickBot="1" x14ac:dyDescent="0.35">
      <c r="A7" s="1" t="s">
        <v>5</v>
      </c>
      <c r="B7" s="1"/>
      <c r="C7" s="1"/>
      <c r="D7" s="1"/>
      <c r="E7" s="1"/>
      <c r="F7" s="1"/>
      <c r="G7" s="1"/>
      <c r="H7" s="1"/>
      <c r="I7" s="1"/>
      <c r="J7" s="1"/>
    </row>
    <row r="8" spans="1:11" ht="15" customHeight="1" thickTop="1" x14ac:dyDescent="0.25">
      <c r="A8">
        <v>1</v>
      </c>
      <c r="B8" t="s">
        <v>6</v>
      </c>
    </row>
    <row r="9" spans="1:11" ht="15" customHeight="1" x14ac:dyDescent="0.25">
      <c r="A9">
        <v>2</v>
      </c>
      <c r="B9" t="s">
        <v>7</v>
      </c>
    </row>
    <row r="10" spans="1:11" ht="15" customHeight="1" x14ac:dyDescent="0.25">
      <c r="A10">
        <v>3</v>
      </c>
      <c r="B10" t="s">
        <v>8</v>
      </c>
      <c r="K10" s="20"/>
    </row>
    <row r="11" spans="1:11" ht="15" customHeight="1" x14ac:dyDescent="0.25">
      <c r="A11">
        <v>4</v>
      </c>
      <c r="B11" t="s">
        <v>9</v>
      </c>
    </row>
    <row r="12" spans="1:11" ht="15" customHeight="1" x14ac:dyDescent="0.25">
      <c r="A12">
        <v>5</v>
      </c>
      <c r="B12" t="s">
        <v>10</v>
      </c>
    </row>
    <row r="13" spans="1:11" ht="15" customHeight="1" x14ac:dyDescent="0.25">
      <c r="A13">
        <v>6</v>
      </c>
      <c r="B13" t="s">
        <v>11</v>
      </c>
    </row>
    <row r="14" spans="1:11" ht="15.75" thickBot="1" x14ac:dyDescent="0.3">
      <c r="A14" s="5" t="s">
        <v>12</v>
      </c>
      <c r="B14" s="5"/>
      <c r="C14" s="5"/>
      <c r="D14" s="5"/>
      <c r="E14" s="5"/>
      <c r="F14" s="5"/>
      <c r="G14" s="5"/>
      <c r="H14" s="5"/>
      <c r="I14" s="5"/>
      <c r="J14" s="5"/>
    </row>
    <row r="15" spans="1:11" ht="30" customHeight="1" x14ac:dyDescent="0.25">
      <c r="A15" s="18" t="s">
        <v>13</v>
      </c>
      <c r="B15" s="34" t="s">
        <v>14</v>
      </c>
      <c r="C15" s="34"/>
      <c r="D15" s="34"/>
      <c r="E15" s="34"/>
      <c r="G15" s="18" t="s">
        <v>15</v>
      </c>
      <c r="H15" s="34" t="s">
        <v>16</v>
      </c>
      <c r="I15" s="34"/>
      <c r="J15" s="34"/>
    </row>
    <row r="16" spans="1:11" ht="45" customHeight="1" x14ac:dyDescent="0.25">
      <c r="A16" s="18" t="s">
        <v>17</v>
      </c>
      <c r="B16" s="33" t="s">
        <v>18</v>
      </c>
      <c r="C16" s="33"/>
      <c r="D16" s="33"/>
      <c r="E16" s="33"/>
      <c r="F16" s="21" t="s">
        <v>19</v>
      </c>
      <c r="G16" s="18" t="s">
        <v>20</v>
      </c>
      <c r="H16" s="36" t="s">
        <v>21</v>
      </c>
      <c r="I16" s="36"/>
      <c r="J16" s="36"/>
    </row>
    <row r="17" spans="1:10" ht="30" customHeight="1" x14ac:dyDescent="0.25">
      <c r="A17" s="18" t="s">
        <v>22</v>
      </c>
      <c r="B17" s="36" t="s">
        <v>23</v>
      </c>
      <c r="C17" s="36"/>
      <c r="D17" s="36"/>
      <c r="E17" s="36"/>
      <c r="G17" s="18" t="s">
        <v>24</v>
      </c>
      <c r="H17" s="36" t="s">
        <v>25</v>
      </c>
      <c r="I17" s="36"/>
      <c r="J17" s="36"/>
    </row>
    <row r="18" spans="1:10" ht="30" customHeight="1" x14ac:dyDescent="0.25">
      <c r="A18" s="18" t="s">
        <v>26</v>
      </c>
      <c r="B18" s="36" t="s">
        <v>27</v>
      </c>
      <c r="C18" s="36"/>
      <c r="D18" s="36"/>
      <c r="E18" s="36"/>
      <c r="G18" s="18" t="s">
        <v>28</v>
      </c>
      <c r="H18" s="36" t="s">
        <v>29</v>
      </c>
      <c r="I18" s="36"/>
      <c r="J18" s="36"/>
    </row>
    <row r="19" spans="1:10" ht="30" customHeight="1" x14ac:dyDescent="0.25">
      <c r="A19" s="18" t="s">
        <v>30</v>
      </c>
      <c r="B19" s="36" t="s">
        <v>31</v>
      </c>
      <c r="C19" s="36"/>
      <c r="D19" s="36"/>
      <c r="E19" s="36"/>
      <c r="G19" s="18" t="s">
        <v>32</v>
      </c>
      <c r="H19" s="36" t="s">
        <v>33</v>
      </c>
      <c r="I19" s="36"/>
      <c r="J19" s="36"/>
    </row>
    <row r="20" spans="1:10" ht="30.75" customHeight="1" thickBot="1" x14ac:dyDescent="0.35">
      <c r="A20" s="8" t="s">
        <v>34</v>
      </c>
      <c r="B20" s="8"/>
      <c r="C20" s="8"/>
      <c r="D20" s="8"/>
      <c r="E20" s="8"/>
      <c r="F20" s="8"/>
      <c r="G20" s="8"/>
      <c r="H20" s="8"/>
      <c r="I20" s="8"/>
      <c r="J20" s="8"/>
    </row>
    <row r="21" spans="1:10" ht="27.75" thickTop="1" x14ac:dyDescent="0.25">
      <c r="A21" s="9" t="s">
        <v>13</v>
      </c>
      <c r="B21" s="9" t="s">
        <v>35</v>
      </c>
      <c r="C21" s="9" t="s">
        <v>22</v>
      </c>
      <c r="D21" s="9" t="s">
        <v>26</v>
      </c>
      <c r="E21" s="9" t="s">
        <v>30</v>
      </c>
      <c r="F21" s="9" t="s">
        <v>15</v>
      </c>
      <c r="G21" s="9" t="s">
        <v>20</v>
      </c>
      <c r="H21" s="9" t="s">
        <v>36</v>
      </c>
      <c r="I21" s="9" t="s">
        <v>28</v>
      </c>
      <c r="J21" s="9" t="s">
        <v>32</v>
      </c>
    </row>
    <row r="22" spans="1:10" ht="39.950000000000003" customHeight="1" x14ac:dyDescent="0.25">
      <c r="A22" s="25"/>
      <c r="B22" s="25"/>
      <c r="C22" s="25"/>
      <c r="D22" s="25"/>
      <c r="E22" s="25"/>
      <c r="F22" s="25"/>
      <c r="G22" s="26"/>
      <c r="H22" s="30" t="str">
        <f>IFERROR(IF(Schedule5[[#This Row],[Value of Work]]/Schedule5[[#Totals],[Value of Work]]&lt;&gt;0,Schedule5[[#This Row],[Value of Work]]/Schedule5[[#Totals],[Value of Work]],""),"")</f>
        <v/>
      </c>
      <c r="I22" s="2"/>
      <c r="J22" s="2"/>
    </row>
    <row r="23" spans="1:10" ht="39.950000000000003" customHeight="1" x14ac:dyDescent="0.25">
      <c r="A23" s="25"/>
      <c r="B23" s="25"/>
      <c r="C23" s="25"/>
      <c r="D23" s="25"/>
      <c r="E23" s="25"/>
      <c r="F23" s="25"/>
      <c r="G23" s="26"/>
      <c r="H23" s="30" t="str">
        <f>IFERROR(IF(Schedule5[[#This Row],[Value of Work]]/Schedule5[[#Totals],[Value of Work]]&lt;&gt;0,Schedule5[[#This Row],[Value of Work]]/Schedule5[[#Totals],[Value of Work]],""),"")</f>
        <v/>
      </c>
      <c r="I23" s="2"/>
      <c r="J23" s="2"/>
    </row>
    <row r="24" spans="1:10" ht="39.950000000000003" customHeight="1" x14ac:dyDescent="0.25">
      <c r="A24" s="25"/>
      <c r="B24" s="25"/>
      <c r="C24" s="25"/>
      <c r="D24" s="25"/>
      <c r="E24" s="25"/>
      <c r="F24" s="25"/>
      <c r="G24" s="2"/>
      <c r="H24" s="30" t="str">
        <f>IFERROR(IF(Schedule5[[#This Row],[Value of Work]]/Schedule5[[#Totals],[Value of Work]]&lt;&gt;0,Schedule5[[#This Row],[Value of Work]]/Schedule5[[#Totals],[Value of Work]],""),"")</f>
        <v/>
      </c>
      <c r="I24" s="2"/>
      <c r="J24" s="2"/>
    </row>
    <row r="25" spans="1:10" ht="39.950000000000003" customHeight="1" x14ac:dyDescent="0.25">
      <c r="A25" s="25"/>
      <c r="B25" s="25"/>
      <c r="C25" s="25"/>
      <c r="D25" s="25"/>
      <c r="E25" s="25"/>
      <c r="F25" s="25"/>
      <c r="G25" s="2"/>
      <c r="H25" s="30" t="str">
        <f>IFERROR(IF(Schedule5[[#This Row],[Value of Work]]/Schedule5[[#Totals],[Value of Work]]&lt;&gt;0,Schedule5[[#This Row],[Value of Work]]/Schedule5[[#Totals],[Value of Work]],""),"")</f>
        <v/>
      </c>
      <c r="I25" s="2"/>
      <c r="J25" s="2"/>
    </row>
    <row r="26" spans="1:10" ht="39.950000000000003" customHeight="1" x14ac:dyDescent="0.25">
      <c r="A26" s="25"/>
      <c r="B26" s="25"/>
      <c r="C26" s="25"/>
      <c r="D26" s="25"/>
      <c r="E26" s="25"/>
      <c r="F26" s="25"/>
      <c r="G26" s="26"/>
      <c r="H26" s="30" t="str">
        <f>IFERROR(IF(Schedule5[[#This Row],[Value of Work]]/Schedule5[[#Totals],[Value of Work]]&lt;&gt;0,Schedule5[[#This Row],[Value of Work]]/Schedule5[[#Totals],[Value of Work]],""),"")</f>
        <v/>
      </c>
      <c r="I26" s="2"/>
      <c r="J26" s="2"/>
    </row>
    <row r="27" spans="1:10" ht="39.950000000000003" customHeight="1" x14ac:dyDescent="0.25">
      <c r="A27" s="25"/>
      <c r="B27" s="25"/>
      <c r="C27" s="25"/>
      <c r="D27" s="25"/>
      <c r="E27" s="25"/>
      <c r="F27" s="25"/>
      <c r="G27" s="2"/>
      <c r="H27" s="30" t="str">
        <f>IFERROR(IF(Schedule5[[#This Row],[Value of Work]]/Schedule5[[#Totals],[Value of Work]]&lt;&gt;0,Schedule5[[#This Row],[Value of Work]]/Schedule5[[#Totals],[Value of Work]],""),"")</f>
        <v/>
      </c>
      <c r="I27" s="2"/>
      <c r="J27" s="2"/>
    </row>
    <row r="28" spans="1:10" ht="39.950000000000003" customHeight="1" x14ac:dyDescent="0.25">
      <c r="A28" s="25"/>
      <c r="B28" s="25"/>
      <c r="C28" s="25"/>
      <c r="D28" s="25"/>
      <c r="E28" s="25"/>
      <c r="F28" s="25"/>
      <c r="G28" s="2"/>
      <c r="H28" s="30" t="str">
        <f>IFERROR(IF(Schedule5[[#This Row],[Value of Work]]/Schedule5[[#Totals],[Value of Work]]&lt;&gt;0,Schedule5[[#This Row],[Value of Work]]/Schedule5[[#Totals],[Value of Work]],""),"")</f>
        <v/>
      </c>
      <c r="I28" s="2"/>
      <c r="J28" s="2"/>
    </row>
    <row r="29" spans="1:10" ht="39.950000000000003" customHeight="1" x14ac:dyDescent="0.25">
      <c r="A29" s="25"/>
      <c r="B29" s="25"/>
      <c r="C29" s="25"/>
      <c r="D29" s="25"/>
      <c r="E29" s="25"/>
      <c r="F29" s="25"/>
      <c r="G29" s="2"/>
      <c r="H29" s="30" t="str">
        <f>IFERROR(IF(Schedule5[[#This Row],[Value of Work]]/Schedule5[[#Totals],[Value of Work]]&lt;&gt;0,Schedule5[[#This Row],[Value of Work]]/Schedule5[[#Totals],[Value of Work]],""),"")</f>
        <v/>
      </c>
      <c r="I29" s="2"/>
      <c r="J29" s="2"/>
    </row>
    <row r="30" spans="1:10" ht="39.950000000000003" customHeight="1" x14ac:dyDescent="0.25">
      <c r="A30" s="25"/>
      <c r="B30" s="25"/>
      <c r="C30" s="25"/>
      <c r="D30" s="25"/>
      <c r="E30" s="25"/>
      <c r="F30" s="25"/>
      <c r="G30" s="2"/>
      <c r="H30" s="30" t="str">
        <f>IFERROR(IF(Schedule5[[#This Row],[Value of Work]]/Schedule5[[#Totals],[Value of Work]]&lt;&gt;0,Schedule5[[#This Row],[Value of Work]]/Schedule5[[#Totals],[Value of Work]],""),"")</f>
        <v/>
      </c>
      <c r="I30" s="2"/>
      <c r="J30" s="2"/>
    </row>
    <row r="31" spans="1:10" ht="39.950000000000003" customHeight="1" x14ac:dyDescent="0.25">
      <c r="A31" s="25"/>
      <c r="B31" s="25"/>
      <c r="C31" s="25"/>
      <c r="D31" s="25"/>
      <c r="E31" s="25"/>
      <c r="F31" s="25"/>
      <c r="G31" s="2"/>
      <c r="H31" s="30" t="str">
        <f>IFERROR(IF(Schedule5[[#This Row],[Value of Work]]/Schedule5[[#Totals],[Value of Work]]&lt;&gt;0,Schedule5[[#This Row],[Value of Work]]/Schedule5[[#Totals],[Value of Work]],""),"")</f>
        <v/>
      </c>
      <c r="I31" s="2"/>
      <c r="J31" s="2"/>
    </row>
    <row r="32" spans="1:10" x14ac:dyDescent="0.25">
      <c r="A32" s="27"/>
      <c r="B32" s="27"/>
      <c r="C32" s="27"/>
      <c r="D32" s="27"/>
      <c r="E32" s="27"/>
      <c r="F32" s="27" t="s">
        <v>37</v>
      </c>
      <c r="G32" s="28" t="str">
        <f>IF(COUNTA(Schedule5[Value of Work])=0,"",SUBTOTAL(109,Schedule5[Value of Work]))</f>
        <v/>
      </c>
      <c r="H32" s="29">
        <f>IF(COUNTA(Schedule5[Percent
 (%)])=0,"",SUBTOTAL(109,Schedule5[Percent
 (%)]))</f>
        <v>0</v>
      </c>
      <c r="I32" s="28" t="str">
        <f>IF(COUNTA(Schedule5[Payments to Date])=0,"",SUBTOTAL(109,Schedule5[Payments to Date]))</f>
        <v/>
      </c>
      <c r="J32" s="28" t="str">
        <f>IF(COUNTA(Schedule5[Payment this Period])=0,"",SUBTOTAL(109,Schedule5[Payment this Period]))</f>
        <v/>
      </c>
    </row>
    <row r="34" spans="1:10" ht="18" customHeight="1" thickBot="1" x14ac:dyDescent="0.35">
      <c r="A34" s="37" t="s">
        <v>38</v>
      </c>
      <c r="B34" s="37"/>
      <c r="C34" s="37"/>
      <c r="D34" s="37"/>
      <c r="E34" s="37"/>
      <c r="F34" s="37"/>
      <c r="G34" s="37"/>
      <c r="H34" s="37"/>
      <c r="I34" s="37"/>
      <c r="J34" s="37"/>
    </row>
    <row r="35" spans="1:10" ht="18" customHeight="1" thickTop="1" x14ac:dyDescent="0.25">
      <c r="A35" s="14" t="s">
        <v>39</v>
      </c>
      <c r="B35" s="39" t="s">
        <v>40</v>
      </c>
      <c r="C35" s="39"/>
      <c r="D35" s="39"/>
      <c r="E35" s="39"/>
      <c r="F35" s="39"/>
      <c r="G35" s="39"/>
      <c r="H35" s="39"/>
      <c r="I35" s="39"/>
      <c r="J35" s="39"/>
    </row>
    <row r="36" spans="1:10" ht="18" customHeight="1" x14ac:dyDescent="0.25"/>
    <row r="37" spans="1:10" ht="15" customHeight="1" x14ac:dyDescent="0.25">
      <c r="A37" s="40" t="s">
        <v>41</v>
      </c>
      <c r="B37" s="41"/>
      <c r="C37" s="23"/>
      <c r="D37" s="10"/>
      <c r="E37" s="10"/>
      <c r="F37" s="10"/>
      <c r="G37" s="10"/>
      <c r="H37" s="10"/>
      <c r="I37" s="11" t="s">
        <v>42</v>
      </c>
      <c r="J37" s="13">
        <f>G22</f>
        <v>0</v>
      </c>
    </row>
    <row r="38" spans="1:10" x14ac:dyDescent="0.25">
      <c r="A38" s="40" t="s">
        <v>43</v>
      </c>
      <c r="B38" s="41"/>
      <c r="C38" s="24"/>
      <c r="D38" s="10"/>
      <c r="E38" s="10"/>
      <c r="F38" s="10"/>
      <c r="G38" s="10"/>
      <c r="H38" s="10"/>
      <c r="I38" s="11" t="s">
        <v>44</v>
      </c>
      <c r="J38" s="13">
        <f>SUMIFS(Schedule5[Value of Work],Schedule5[SBE '#],"&lt;&gt;")</f>
        <v>0</v>
      </c>
    </row>
    <row r="39" spans="1:10" x14ac:dyDescent="0.25">
      <c r="A39" s="40" t="s">
        <v>45</v>
      </c>
      <c r="B39" s="42"/>
      <c r="C39" s="12" t="str">
        <f>IFERROR(((SUMIFS(Schedule5[Payments to Date],Schedule5[SBE '#],"&lt;&gt;")+SUMIFS(Schedule5[Payment this Period],Schedule5[SBE '#],"&lt;&gt;"))/J39),"")</f>
        <v/>
      </c>
      <c r="D39" s="10"/>
      <c r="E39" s="10"/>
      <c r="F39" s="10"/>
      <c r="G39" s="10"/>
      <c r="H39" s="10"/>
      <c r="I39" s="11" t="s">
        <v>46</v>
      </c>
      <c r="J39" s="13" t="str">
        <f>Schedule5[[#Totals],[Value of Work]]</f>
        <v/>
      </c>
    </row>
    <row r="40" spans="1:10" x14ac:dyDescent="0.25">
      <c r="A40" s="19"/>
      <c r="D40" s="10"/>
      <c r="E40" s="10"/>
      <c r="F40" s="10"/>
      <c r="G40" s="10"/>
      <c r="H40" s="10"/>
      <c r="I40" s="11" t="s">
        <v>47</v>
      </c>
      <c r="J40" s="12" t="str">
        <f>IFERROR(J38/$J$39,"")</f>
        <v/>
      </c>
    </row>
    <row r="41" spans="1:10" x14ac:dyDescent="0.25">
      <c r="A41" s="10"/>
      <c r="B41" s="10"/>
      <c r="C41" s="10"/>
      <c r="D41" s="10"/>
      <c r="E41" s="10"/>
      <c r="F41" s="10"/>
      <c r="G41" s="10"/>
      <c r="H41" s="10"/>
      <c r="I41" s="11"/>
    </row>
    <row r="42" spans="1:10" ht="18" thickBot="1" x14ac:dyDescent="0.35">
      <c r="A42" s="1" t="s">
        <v>48</v>
      </c>
      <c r="B42" s="1"/>
      <c r="C42" s="1"/>
      <c r="D42" s="1"/>
      <c r="E42" s="1"/>
      <c r="F42" s="1"/>
      <c r="G42" s="1"/>
      <c r="H42" s="1"/>
      <c r="I42" s="1"/>
      <c r="J42" s="1"/>
    </row>
    <row r="43" spans="1:10" ht="120" customHeight="1" thickTop="1" x14ac:dyDescent="0.25">
      <c r="A43" s="35" t="s">
        <v>49</v>
      </c>
      <c r="B43" s="35"/>
      <c r="C43" s="35"/>
      <c r="D43" s="35"/>
      <c r="E43" s="35"/>
      <c r="F43" s="35"/>
      <c r="G43" s="35"/>
      <c r="H43" s="35"/>
      <c r="I43" s="35"/>
      <c r="J43" s="35"/>
    </row>
    <row r="44" spans="1:10" ht="60" customHeight="1" x14ac:dyDescent="0.25">
      <c r="B44" s="22" t="b">
        <v>0</v>
      </c>
      <c r="C44" s="36" t="s">
        <v>50</v>
      </c>
      <c r="D44" s="36"/>
      <c r="E44" s="36"/>
      <c r="F44" s="36"/>
      <c r="G44" s="36"/>
      <c r="H44" s="36"/>
      <c r="I44" s="36"/>
      <c r="J44" s="36"/>
    </row>
    <row r="46" spans="1:10" x14ac:dyDescent="0.25">
      <c r="A46" s="6" t="s">
        <v>22</v>
      </c>
      <c r="B46" s="32"/>
      <c r="C46" s="32"/>
      <c r="D46" s="32"/>
      <c r="E46" s="32"/>
      <c r="F46" s="32"/>
      <c r="G46" s="32"/>
      <c r="H46" s="32"/>
      <c r="I46" s="32"/>
      <c r="J46" s="32"/>
    </row>
    <row r="47" spans="1:10" x14ac:dyDescent="0.25">
      <c r="A47" s="6" t="s">
        <v>51</v>
      </c>
      <c r="B47" s="32"/>
      <c r="C47" s="32"/>
      <c r="D47" s="32"/>
      <c r="E47" s="32"/>
      <c r="F47" s="32"/>
      <c r="G47" s="32"/>
      <c r="H47" s="32"/>
      <c r="I47" s="32"/>
      <c r="J47" s="32"/>
    </row>
    <row r="48" spans="1:10" x14ac:dyDescent="0.25">
      <c r="A48" s="6" t="s">
        <v>52</v>
      </c>
      <c r="B48" s="31"/>
      <c r="C48" s="31"/>
      <c r="D48" s="31"/>
      <c r="E48" s="31"/>
      <c r="F48" s="31"/>
      <c r="G48" s="3" t="s">
        <v>53</v>
      </c>
      <c r="H48" s="38"/>
      <c r="I48" s="38"/>
      <c r="J48" s="38"/>
    </row>
    <row r="50" ht="45" customHeight="1" x14ac:dyDescent="0.25"/>
    <row r="67" spans="2:2" hidden="1" x14ac:dyDescent="0.25">
      <c r="B67" s="15" t="b">
        <f>B44</f>
        <v>0</v>
      </c>
    </row>
  </sheetData>
  <sheetProtection algorithmName="SHA-512" hashValue="en8kHv7gK/Q+sW6tmXWccI2FUpc+rJAiP5DvwgfnoPmcMEOQQbqYsyEALA/mh8uyB0qjsv7YeYWB/57QWR8hrg==" saltValue="zCu7+WrribpG0swJ9qRJ/A==" spinCount="100000" sheet="1" scenarios="1" formatCells="0" formatRows="0" insertRows="0"/>
  <mergeCells count="25">
    <mergeCell ref="A34:J34"/>
    <mergeCell ref="B46:J46"/>
    <mergeCell ref="H48:J48"/>
    <mergeCell ref="B47:J47"/>
    <mergeCell ref="B48:F48"/>
    <mergeCell ref="B35:J35"/>
    <mergeCell ref="A37:B37"/>
    <mergeCell ref="A38:B38"/>
    <mergeCell ref="A39:B39"/>
    <mergeCell ref="C44:J44"/>
    <mergeCell ref="A43:J43"/>
    <mergeCell ref="B17:E17"/>
    <mergeCell ref="B18:E18"/>
    <mergeCell ref="B19:E19"/>
    <mergeCell ref="H15:J15"/>
    <mergeCell ref="H16:J16"/>
    <mergeCell ref="H17:J17"/>
    <mergeCell ref="H18:J18"/>
    <mergeCell ref="H19:J19"/>
    <mergeCell ref="E2:J2"/>
    <mergeCell ref="B1:J1"/>
    <mergeCell ref="B2:C2"/>
    <mergeCell ref="B16:E16"/>
    <mergeCell ref="B15:E15"/>
    <mergeCell ref="A5:J5"/>
  </mergeCells>
  <conditionalFormatting sqref="B48:F48">
    <cfRule type="expression" dxfId="2" priority="2">
      <formula>AND($B$67=TRUE, B48="")</formula>
    </cfRule>
  </conditionalFormatting>
  <conditionalFormatting sqref="B46:J47">
    <cfRule type="expression" dxfId="1" priority="3">
      <formula>AND($B$67=TRUE, B46="")</formula>
    </cfRule>
  </conditionalFormatting>
  <conditionalFormatting sqref="H48:J48">
    <cfRule type="expression" dxfId="0" priority="1">
      <formula>AND($B$67=TRUE, H48="")</formula>
    </cfRule>
  </conditionalFormatting>
  <hyperlinks>
    <hyperlink ref="F16" r:id="rId1" xr:uid="{91EFF441-EF57-4697-B82B-1D8A59C547B7}"/>
  </hyperlinks>
  <printOptions horizontalCentered="1"/>
  <pageMargins left="0.25" right="0.25" top="1.25" bottom="0.5" header="0.25" footer="0.25"/>
  <pageSetup scale="90" fitToHeight="0" orientation="landscape" r:id="rId2"/>
  <headerFooter>
    <oddHeader xml:space="preserve">&amp;L&amp;G&amp;R&amp;"-,Bold"&amp;12Dallas Regional Inclusive Vendor Enterprise
Schedule of Work and Actual Payment
BEH-FRM-603.SAW
</oddHeader>
    <oddFooter>&amp;LBEH-FRM-603.SAW&amp;CRevision Date 2026.03.01&amp;R&amp;P of &amp;N</oddFooter>
  </headerFooter>
  <rowBreaks count="2" manualBreakCount="2">
    <brk id="19" max="11" man="1"/>
    <brk id="32" max="9" man="1"/>
  </rowBreaks>
  <legacyDrawingHF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D4255D7B8E2E4082DA6B91DFAF6C5F" ma:contentTypeVersion="1" ma:contentTypeDescription="Create a new document." ma:contentTypeScope="" ma:versionID="e6d1d9fd60a048b83e6d5c45ef78a424">
  <xsd:schema xmlns:xsd="http://www.w3.org/2001/XMLSchema" xmlns:xs="http://www.w3.org/2001/XMLSchema" xmlns:p="http://schemas.microsoft.com/office/2006/metadata/properties" xmlns:ns1="http://schemas.microsoft.com/sharepoint/v3" targetNamespace="http://schemas.microsoft.com/office/2006/metadata/properties" ma:root="true" ma:fieldsID="2292e01370a06b57d65de8bf0b95326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173716-78BD-4EFC-8CB9-22DBA9BFA637}"/>
</file>

<file path=customXml/itemProps2.xml><?xml version="1.0" encoding="utf-8"?>
<ds:datastoreItem xmlns:ds="http://schemas.openxmlformats.org/officeDocument/2006/customXml" ds:itemID="{338DFE37-82D2-4148-84EB-67E94FBF8B01}">
  <ds:schemaRefs>
    <ds:schemaRef ds:uri="http://purl.org/dc/elements/1.1/"/>
    <ds:schemaRef ds:uri="http://purl.org/dc/terms/"/>
    <ds:schemaRef ds:uri="9ac3c7d8-cad7-4022-b49e-d4641ee7e228"/>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76DA3113-F29F-4A8E-95EB-5F55CFD160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BEH-FRM-603</vt:lpstr>
      <vt:lpstr>'BEH-FRM-603'!Print_Area</vt:lpstr>
      <vt:lpstr>'BEH-FRM-603'!Print_Titles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BEH-FRM-603.SAW</dc:title>
  <dc:subject/>
  <dc:creator>Gonzalez, Juan C;marissa.sanchez@dallas.gov</dc:creator>
  <cp:keywords>DRIVE</cp:keywords>
  <dc:description/>
  <cp:lastModifiedBy>Gonzalez, Juan C</cp:lastModifiedBy>
  <cp:revision/>
  <dcterms:created xsi:type="dcterms:W3CDTF">2025-12-18T16:41:18Z</dcterms:created>
  <dcterms:modified xsi:type="dcterms:W3CDTF">2026-02-24T22:49:38Z</dcterms:modified>
  <cp:category>FRM</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0x01010006D4255D7B8E2E4082DA6B91DFAF6C5F</vt:lpwstr>
  </property>
  <property fmtid="{D5CDD505-2E9C-101B-9397-08002B2CF9AE}" pid="3" name="Final">
    <vt:bool>false</vt:bool>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ies>
</file>